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EVALUACIÓN PRELIMINAR" sheetId="1" r:id="rId1"/>
  </sheets>
  <externalReferences>
    <externalReference r:id="rId4"/>
  </externalReferences>
  <definedNames>
    <definedName name="_xlnm.Print_Area" localSheetId="0">'EVALUACIÓN PRELIMINAR'!$A$1:$AM$49</definedName>
    <definedName name="_xlnm.Print_Titles" localSheetId="0">'EVALUACIÓN PRELIMINAR'!$8:$10</definedName>
  </definedNames>
  <calcPr fullCalcOnLoad="1"/>
</workbook>
</file>

<file path=xl/sharedStrings.xml><?xml version="1.0" encoding="utf-8"?>
<sst xmlns="http://schemas.openxmlformats.org/spreadsheetml/2006/main" count="350" uniqueCount="194">
  <si>
    <t>PROCESO DE ENCARGATURA DE PLAZAS VACANTES DE CARGOS DIRECTIVOS - 2023</t>
  </si>
  <si>
    <t>RESULTADO PRELIMINAR DE CUARTA ETAPA - EVALUACIÓN EXCEPCIONAL</t>
  </si>
  <si>
    <t>RVM N°0121-2022-MINEDU; RVM N°0137-2022-MINEDU Y RVM N°165-2022-MINEDU</t>
  </si>
  <si>
    <t>UGEL</t>
  </si>
  <si>
    <t>: CHUCUITO-JULI</t>
  </si>
  <si>
    <t>CARGO / PUESTO</t>
  </si>
  <si>
    <t>: DIRECTIVOS Y JERÁRQUICOS</t>
  </si>
  <si>
    <t>Nº</t>
  </si>
  <si>
    <t>N° EXP.</t>
  </si>
  <si>
    <t>APELLIDO PATERNO</t>
  </si>
  <si>
    <t>APELLIDO MATERNO</t>
  </si>
  <si>
    <t>NOMBRES</t>
  </si>
  <si>
    <t>DNI</t>
  </si>
  <si>
    <t>NIVEL/ MODALIDAD</t>
  </si>
  <si>
    <t>INSTITUCION EDUCATIVA ORIGEN</t>
  </si>
  <si>
    <t>CARGO</t>
  </si>
  <si>
    <t>EVALUACIÓN DE HOJA DE VIDA</t>
  </si>
  <si>
    <t>PUNTAJE TOTAL CALIFIC. EXPED.</t>
  </si>
  <si>
    <t>RNDBLO (AIMARA)</t>
  </si>
  <si>
    <t xml:space="preserve">OBS. </t>
  </si>
  <si>
    <t>A. ESCALA MAGISTERIAL</t>
  </si>
  <si>
    <t>TOTAL</t>
  </si>
  <si>
    <t>B. ESTUDIOS ACADÉMICOS</t>
  </si>
  <si>
    <t>C. TIEMPO SERVICIOS OFICIALES</t>
  </si>
  <si>
    <t xml:space="preserve">D. EXPERIENCIA PARA POSTULAR A DIRECTIVOS A IE, ACOMPAÑANTE PEDAGÓGICO Y ESPECIALISTA EN EDUCACIÓN E DRE/UGEL (***) </t>
  </si>
  <si>
    <t>D. EXPERIENCIA PARA POSTULAR A CARGOS JERARQ.</t>
  </si>
  <si>
    <t>F. BONIF. RNDBLO RVM N°0137</t>
  </si>
  <si>
    <t>ORAL</t>
  </si>
  <si>
    <t>ESCRITO</t>
  </si>
  <si>
    <t>ADJUDICACIÓN</t>
  </si>
  <si>
    <t>VIII</t>
  </si>
  <si>
    <t>VII</t>
  </si>
  <si>
    <t>VI</t>
  </si>
  <si>
    <t>V</t>
  </si>
  <si>
    <t>IV</t>
  </si>
  <si>
    <t>III</t>
  </si>
  <si>
    <t>II</t>
  </si>
  <si>
    <t>I</t>
  </si>
  <si>
    <t>10</t>
  </si>
  <si>
    <t>7</t>
  </si>
  <si>
    <t>5</t>
  </si>
  <si>
    <t>3</t>
  </si>
  <si>
    <t>II.EE.</t>
  </si>
  <si>
    <t>FECHA</t>
  </si>
  <si>
    <t>RECLAMOS</t>
  </si>
  <si>
    <t>QUISPE</t>
  </si>
  <si>
    <t>LUZ MARINA</t>
  </si>
  <si>
    <t>INICIAL</t>
  </si>
  <si>
    <t>767</t>
  </si>
  <si>
    <t>DIRECTOR DE IE</t>
  </si>
  <si>
    <t>INTERMEDIO</t>
  </si>
  <si>
    <t>EN INICIO</t>
  </si>
  <si>
    <t>CALIZAYA</t>
  </si>
  <si>
    <t>MAMANI</t>
  </si>
  <si>
    <t>ESTHER</t>
  </si>
  <si>
    <t>343</t>
  </si>
  <si>
    <t>AVANZADO</t>
  </si>
  <si>
    <t>TICONA</t>
  </si>
  <si>
    <t>YANNETT ROXANA</t>
  </si>
  <si>
    <t>199</t>
  </si>
  <si>
    <t>NO DOMINA</t>
  </si>
  <si>
    <t>12528 y 13471</t>
  </si>
  <si>
    <t>ACERO</t>
  </si>
  <si>
    <t>EDWIN</t>
  </si>
  <si>
    <t>496 TOMASA VARGAS</t>
  </si>
  <si>
    <t>TACORA</t>
  </si>
  <si>
    <t>CONTRERAS</t>
  </si>
  <si>
    <t>DORINA</t>
  </si>
  <si>
    <t>01865819</t>
  </si>
  <si>
    <t>507</t>
  </si>
  <si>
    <t>MIRANDA</t>
  </si>
  <si>
    <t>CRUZ</t>
  </si>
  <si>
    <t>JESUS ROLANDO</t>
  </si>
  <si>
    <t>01342303</t>
  </si>
  <si>
    <t>PRIMARIA</t>
  </si>
  <si>
    <t>70202</t>
  </si>
  <si>
    <t>BÁSICO</t>
  </si>
  <si>
    <t>CHURA</t>
  </si>
  <si>
    <t>FELIX BENJAMIN</t>
  </si>
  <si>
    <t>01865477</t>
  </si>
  <si>
    <t>70664</t>
  </si>
  <si>
    <t>OCHOA</t>
  </si>
  <si>
    <t>CORTEZ</t>
  </si>
  <si>
    <t>LUIS</t>
  </si>
  <si>
    <t>01305156</t>
  </si>
  <si>
    <t>70258</t>
  </si>
  <si>
    <t>13309 /13315</t>
  </si>
  <si>
    <t>LUPACA</t>
  </si>
  <si>
    <t>ROSMERY</t>
  </si>
  <si>
    <t>70706</t>
  </si>
  <si>
    <t>MORALES</t>
  </si>
  <si>
    <t>RENE JAIME</t>
  </si>
  <si>
    <t>70608</t>
  </si>
  <si>
    <t>ZEA</t>
  </si>
  <si>
    <t>GARCIA</t>
  </si>
  <si>
    <t>MATILDE DORA</t>
  </si>
  <si>
    <t>ATAHUACHI</t>
  </si>
  <si>
    <t>CHAHUA</t>
  </si>
  <si>
    <t>REYNALDO JOSE</t>
  </si>
  <si>
    <t>70633</t>
  </si>
  <si>
    <t>CHIPANA</t>
  </si>
  <si>
    <t>FERNANDO</t>
  </si>
  <si>
    <t>01862717</t>
  </si>
  <si>
    <t>AYNA</t>
  </si>
  <si>
    <t>TEOFILO MARIO</t>
  </si>
  <si>
    <t>01778209</t>
  </si>
  <si>
    <t>70705</t>
  </si>
  <si>
    <t>CHOQUE</t>
  </si>
  <si>
    <t>MARIACA</t>
  </si>
  <si>
    <t>JUAN GILMER</t>
  </si>
  <si>
    <t>NO EVALUADO</t>
  </si>
  <si>
    <t>CALJARO</t>
  </si>
  <si>
    <t>NESTOR</t>
  </si>
  <si>
    <t>01322204</t>
  </si>
  <si>
    <t>70276</t>
  </si>
  <si>
    <t>CONDORI</t>
  </si>
  <si>
    <t>RAMOS</t>
  </si>
  <si>
    <t>JANETH FANYY</t>
  </si>
  <si>
    <t>70173</t>
  </si>
  <si>
    <t>COSIO</t>
  </si>
  <si>
    <t>GONZALES</t>
  </si>
  <si>
    <t>BETTY CRISTINA</t>
  </si>
  <si>
    <t>01308295</t>
  </si>
  <si>
    <t>70668</t>
  </si>
  <si>
    <t>FLORES</t>
  </si>
  <si>
    <t>MEDINA</t>
  </si>
  <si>
    <t>BIGLI DAYAN</t>
  </si>
  <si>
    <t>70179</t>
  </si>
  <si>
    <t>GOMEZ</t>
  </si>
  <si>
    <t>SUPO</t>
  </si>
  <si>
    <t>RUTH</t>
  </si>
  <si>
    <t>01314553</t>
  </si>
  <si>
    <t>71003</t>
  </si>
  <si>
    <t>01865945</t>
  </si>
  <si>
    <t>71554 SAGRADO CORAZON DE JESUS</t>
  </si>
  <si>
    <t>PINTO</t>
  </si>
  <si>
    <t>PALACIOS</t>
  </si>
  <si>
    <t>SONIA KARINA</t>
  </si>
  <si>
    <t>70180</t>
  </si>
  <si>
    <t>POLLOYQUERI</t>
  </si>
  <si>
    <t>CHAMBILLA</t>
  </si>
  <si>
    <t>SAUL GUIDO</t>
  </si>
  <si>
    <t>01223445</t>
  </si>
  <si>
    <t>RIOS</t>
  </si>
  <si>
    <t>LOAYZA</t>
  </si>
  <si>
    <t>AMELIA</t>
  </si>
  <si>
    <t>70223</t>
  </si>
  <si>
    <t>ZAPANA</t>
  </si>
  <si>
    <t>MARIA MAGDALENA</t>
  </si>
  <si>
    <t>01771099</t>
  </si>
  <si>
    <t>PACHO</t>
  </si>
  <si>
    <t>POMA</t>
  </si>
  <si>
    <t>GUADALUPE SUSANA</t>
  </si>
  <si>
    <t>CHAMBI</t>
  </si>
  <si>
    <t>CHACOLLI</t>
  </si>
  <si>
    <t>WALTER</t>
  </si>
  <si>
    <t>SECUNDARIA</t>
  </si>
  <si>
    <t>TECNICO COMERCIAL</t>
  </si>
  <si>
    <t>JEFE DE LABORATORIO</t>
  </si>
  <si>
    <t>ANCACHI</t>
  </si>
  <si>
    <t>JULIO CRISTOBAL</t>
  </si>
  <si>
    <t>01793854</t>
  </si>
  <si>
    <t>MAZCO</t>
  </si>
  <si>
    <t>GLADYS YOVANA</t>
  </si>
  <si>
    <t>NO REGISTRA</t>
  </si>
  <si>
    <t>SIN RNDBLO, SIN RANGO</t>
  </si>
  <si>
    <t>QUIÑONEZ</t>
  </si>
  <si>
    <t>ROXANA</t>
  </si>
  <si>
    <t>SACACA</t>
  </si>
  <si>
    <t>MIRIAM PILAR</t>
  </si>
  <si>
    <t>71005</t>
  </si>
  <si>
    <t>APAZA</t>
  </si>
  <si>
    <t>LUCIO</t>
  </si>
  <si>
    <t>01287515</t>
  </si>
  <si>
    <t>70254</t>
  </si>
  <si>
    <t xml:space="preserve">TERCERA ETAPA REGULAR </t>
  </si>
  <si>
    <t>CCALLI</t>
  </si>
  <si>
    <t>CHINO</t>
  </si>
  <si>
    <t>HERNAN ARTEMIO</t>
  </si>
  <si>
    <t>01847683</t>
  </si>
  <si>
    <t>TUPAC AMARU</t>
  </si>
  <si>
    <t>NO EXISTE PLAZA NIVEL SECUNDARIA</t>
  </si>
  <si>
    <t>CCAMA</t>
  </si>
  <si>
    <t>HUALLPA</t>
  </si>
  <si>
    <t>GERVACIO</t>
  </si>
  <si>
    <t>01321722</t>
  </si>
  <si>
    <t>HUACASUMA</t>
  </si>
  <si>
    <t>AYUNTA</t>
  </si>
  <si>
    <t>VICTOR</t>
  </si>
  <si>
    <t>01335799</t>
  </si>
  <si>
    <t>ITAPALLUNI</t>
  </si>
  <si>
    <t>RVM 121.2022-MINEDU, numeral 10.4</t>
  </si>
  <si>
    <t>JULI, 05 ENERO DEL 2023</t>
  </si>
  <si>
    <t>LA COMISIÓN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</si>
</sst>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0.00;[Red]0.00"/>
    <numFmt numFmtId="165" formatCode="0.0"/>
    <numFmt numFmtId="166" formatCode="000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u val="single"/>
      <sz val="22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b/>
      <u val="single"/>
      <sz val="20"/>
      <color indexed="56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color indexed="3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u val="single"/>
      <sz val="14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4"/>
      <name val="Calibri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20"/>
      <color rgb="FF002060"/>
      <name val="Arial"/>
      <family val="2"/>
    </font>
    <font>
      <b/>
      <sz val="10"/>
      <color rgb="FF0070C0"/>
      <name val="Calibri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33" borderId="0" xfId="0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 wrapText="1"/>
    </xf>
    <xf numFmtId="49" fontId="57" fillId="33" borderId="0" xfId="0" applyNumberFormat="1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center" vertical="center" wrapText="1"/>
    </xf>
    <xf numFmtId="164" fontId="24" fillId="33" borderId="0" xfId="0" applyNumberFormat="1" applyFont="1" applyFill="1" applyAlignment="1">
      <alignment horizontal="center" vertical="center" wrapText="1"/>
    </xf>
    <xf numFmtId="164" fontId="24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left" vertical="center" wrapText="1"/>
    </xf>
    <xf numFmtId="164" fontId="24" fillId="35" borderId="0" xfId="0" applyNumberFormat="1" applyFont="1" applyFill="1" applyAlignment="1">
      <alignment horizontal="center" vertical="center" wrapText="1"/>
    </xf>
    <xf numFmtId="0" fontId="26" fillId="35" borderId="0" xfId="0" applyFont="1" applyFill="1" applyAlignment="1">
      <alignment horizontal="center" vertical="center"/>
    </xf>
    <xf numFmtId="49" fontId="26" fillId="35" borderId="0" xfId="0" applyNumberFormat="1" applyFont="1" applyFill="1" applyAlignment="1">
      <alignment horizontal="center" vertical="center"/>
    </xf>
    <xf numFmtId="0" fontId="26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center" vertical="center"/>
    </xf>
    <xf numFmtId="164" fontId="26" fillId="35" borderId="0" xfId="0" applyNumberFormat="1" applyFont="1" applyFill="1" applyAlignment="1">
      <alignment horizontal="center" vertical="center"/>
    </xf>
    <xf numFmtId="164" fontId="28" fillId="35" borderId="0" xfId="0" applyNumberFormat="1" applyFont="1" applyFill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49" fontId="30" fillId="36" borderId="10" xfId="0" applyNumberFormat="1" applyFont="1" applyFill="1" applyBorder="1" applyAlignment="1">
      <alignment horizontal="center" vertical="center" wrapText="1"/>
    </xf>
    <xf numFmtId="164" fontId="30" fillId="36" borderId="10" xfId="0" applyNumberFormat="1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0" fontId="27" fillId="37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49" fontId="32" fillId="36" borderId="10" xfId="0" applyNumberFormat="1" applyFont="1" applyFill="1" applyBorder="1" applyAlignment="1">
      <alignment horizontal="center" vertical="center" wrapText="1"/>
    </xf>
    <xf numFmtId="49" fontId="30" fillId="38" borderId="10" xfId="0" applyNumberFormat="1" applyFont="1" applyFill="1" applyBorder="1" applyAlignment="1">
      <alignment horizontal="center" vertical="center" textRotation="255" wrapText="1"/>
    </xf>
    <xf numFmtId="0" fontId="32" fillId="36" borderId="10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164" fontId="30" fillId="38" borderId="10" xfId="0" applyNumberFormat="1" applyFont="1" applyFill="1" applyBorder="1" applyAlignment="1">
      <alignment horizontal="center" vertical="center" textRotation="255" wrapText="1"/>
    </xf>
    <xf numFmtId="0" fontId="30" fillId="37" borderId="10" xfId="0" applyFont="1" applyFill="1" applyBorder="1" applyAlignment="1">
      <alignment horizontal="center" vertical="center" wrapText="1"/>
    </xf>
    <xf numFmtId="0" fontId="32" fillId="37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49" fontId="33" fillId="39" borderId="10" xfId="0" applyNumberFormat="1" applyFont="1" applyFill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center" vertical="center" wrapText="1"/>
    </xf>
    <xf numFmtId="165" fontId="33" fillId="39" borderId="10" xfId="0" applyNumberFormat="1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0" fontId="26" fillId="37" borderId="0" xfId="0" applyFont="1" applyFill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left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 shrinkToFit="1"/>
    </xf>
    <xf numFmtId="1" fontId="36" fillId="35" borderId="10" xfId="0" applyNumberFormat="1" applyFont="1" applyFill="1" applyBorder="1" applyAlignment="1">
      <alignment horizontal="center" vertical="center" shrinkToFit="1"/>
    </xf>
    <xf numFmtId="1" fontId="35" fillId="40" borderId="10" xfId="0" applyNumberFormat="1" applyFont="1" applyFill="1" applyBorder="1" applyAlignment="1">
      <alignment horizontal="center" vertical="center" shrinkToFit="1"/>
    </xf>
    <xf numFmtId="165" fontId="36" fillId="35" borderId="10" xfId="0" applyNumberFormat="1" applyFont="1" applyFill="1" applyBorder="1" applyAlignment="1">
      <alignment horizontal="center" vertical="center" shrinkToFit="1"/>
    </xf>
    <xf numFmtId="165" fontId="35" fillId="40" borderId="10" xfId="0" applyNumberFormat="1" applyFont="1" applyFill="1" applyBorder="1" applyAlignment="1">
      <alignment horizontal="center" vertical="center" shrinkToFit="1"/>
    </xf>
    <xf numFmtId="164" fontId="35" fillId="40" borderId="10" xfId="0" applyNumberFormat="1" applyFont="1" applyFill="1" applyBorder="1" applyAlignment="1">
      <alignment horizontal="center" vertical="center" shrinkToFit="1"/>
    </xf>
    <xf numFmtId="164" fontId="35" fillId="35" borderId="10" xfId="0" applyNumberFormat="1" applyFont="1" applyFill="1" applyBorder="1" applyAlignment="1">
      <alignment horizontal="center" vertical="center" shrinkToFit="1"/>
    </xf>
    <xf numFmtId="0" fontId="35" fillId="35" borderId="14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left" vertical="center"/>
    </xf>
    <xf numFmtId="0" fontId="36" fillId="41" borderId="10" xfId="0" applyFont="1" applyFill="1" applyBorder="1" applyAlignment="1">
      <alignment horizontal="center" vertical="center" wrapText="1"/>
    </xf>
    <xf numFmtId="14" fontId="36" fillId="41" borderId="10" xfId="0" applyNumberFormat="1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41" borderId="10" xfId="0" applyFont="1" applyFill="1" applyBorder="1" applyAlignment="1">
      <alignment horizontal="left" vertical="center" wrapText="1"/>
    </xf>
    <xf numFmtId="164" fontId="35" fillId="40" borderId="10" xfId="0" applyNumberFormat="1" applyFont="1" applyFill="1" applyBorder="1" applyAlignment="1">
      <alignment horizontal="center" vertical="center" wrapText="1" shrinkToFit="1"/>
    </xf>
    <xf numFmtId="0" fontId="36" fillId="33" borderId="10" xfId="0" applyFont="1" applyFill="1" applyBorder="1" applyAlignment="1">
      <alignment vertical="center"/>
    </xf>
    <xf numFmtId="0" fontId="36" fillId="33" borderId="0" xfId="0" applyFont="1" applyFill="1" applyAlignment="1">
      <alignment/>
    </xf>
    <xf numFmtId="0" fontId="36" fillId="35" borderId="10" xfId="0" applyFont="1" applyFill="1" applyBorder="1" applyAlignment="1" quotePrefix="1">
      <alignment horizontal="center" vertical="center" wrapText="1"/>
    </xf>
    <xf numFmtId="0" fontId="35" fillId="35" borderId="10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36" fillId="41" borderId="10" xfId="0" applyFont="1" applyFill="1" applyBorder="1" applyAlignment="1" quotePrefix="1">
      <alignment horizontal="center" vertical="center" wrapText="1"/>
    </xf>
    <xf numFmtId="0" fontId="35" fillId="42" borderId="10" xfId="0" applyFont="1" applyFill="1" applyBorder="1" applyAlignment="1">
      <alignment horizontal="center" vertical="center" shrinkToFit="1"/>
    </xf>
    <xf numFmtId="0" fontId="36" fillId="42" borderId="10" xfId="0" applyFont="1" applyFill="1" applyBorder="1" applyAlignment="1">
      <alignment horizontal="center" vertical="center" shrinkToFit="1"/>
    </xf>
    <xf numFmtId="0" fontId="36" fillId="12" borderId="10" xfId="0" applyFont="1" applyFill="1" applyBorder="1" applyAlignment="1">
      <alignment horizontal="left" vertical="center"/>
    </xf>
    <xf numFmtId="0" fontId="36" fillId="42" borderId="10" xfId="0" applyFont="1" applyFill="1" applyBorder="1" applyAlignment="1" quotePrefix="1">
      <alignment horizontal="center" vertical="center" wrapText="1"/>
    </xf>
    <xf numFmtId="0" fontId="36" fillId="12" borderId="10" xfId="0" applyFont="1" applyFill="1" applyBorder="1" applyAlignment="1">
      <alignment horizontal="left" vertical="center" wrapText="1"/>
    </xf>
    <xf numFmtId="0" fontId="36" fillId="42" borderId="10" xfId="0" applyFont="1" applyFill="1" applyBorder="1" applyAlignment="1">
      <alignment horizontal="center" vertical="center" wrapText="1" shrinkToFit="1"/>
    </xf>
    <xf numFmtId="0" fontId="36" fillId="42" borderId="10" xfId="0" applyFont="1" applyFill="1" applyBorder="1" applyAlignment="1">
      <alignment horizontal="center" vertical="center" wrapText="1"/>
    </xf>
    <xf numFmtId="1" fontId="36" fillId="42" borderId="10" xfId="0" applyNumberFormat="1" applyFont="1" applyFill="1" applyBorder="1" applyAlignment="1">
      <alignment horizontal="center" vertical="center" shrinkToFit="1"/>
    </xf>
    <xf numFmtId="1" fontId="35" fillId="43" borderId="10" xfId="0" applyNumberFormat="1" applyFont="1" applyFill="1" applyBorder="1" applyAlignment="1">
      <alignment horizontal="center" vertical="center" shrinkToFit="1"/>
    </xf>
    <xf numFmtId="165" fontId="36" fillId="42" borderId="10" xfId="0" applyNumberFormat="1" applyFont="1" applyFill="1" applyBorder="1" applyAlignment="1">
      <alignment horizontal="center" vertical="center" shrinkToFit="1"/>
    </xf>
    <xf numFmtId="165" fontId="35" fillId="43" borderId="10" xfId="0" applyNumberFormat="1" applyFont="1" applyFill="1" applyBorder="1" applyAlignment="1">
      <alignment horizontal="center" vertical="center" shrinkToFit="1"/>
    </xf>
    <xf numFmtId="164" fontId="35" fillId="43" borderId="10" xfId="0" applyNumberFormat="1" applyFont="1" applyFill="1" applyBorder="1" applyAlignment="1">
      <alignment horizontal="center" vertical="center" shrinkToFit="1"/>
    </xf>
    <xf numFmtId="164" fontId="35" fillId="42" borderId="10" xfId="0" applyNumberFormat="1" applyFont="1" applyFill="1" applyBorder="1" applyAlignment="1">
      <alignment horizontal="center" vertical="center" shrinkToFit="1"/>
    </xf>
    <xf numFmtId="0" fontId="36" fillId="12" borderId="10" xfId="0" applyFont="1" applyFill="1" applyBorder="1" applyAlignment="1">
      <alignment horizontal="center" vertical="center"/>
    </xf>
    <xf numFmtId="0" fontId="36" fillId="12" borderId="11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 wrapText="1"/>
    </xf>
    <xf numFmtId="0" fontId="36" fillId="44" borderId="10" xfId="0" applyFont="1" applyFill="1" applyBorder="1" applyAlignment="1">
      <alignment horizontal="center" vertical="center" wrapText="1"/>
    </xf>
    <xf numFmtId="14" fontId="36" fillId="44" borderId="10" xfId="0" applyNumberFormat="1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/>
    </xf>
    <xf numFmtId="0" fontId="36" fillId="42" borderId="0" xfId="0" applyFont="1" applyFill="1" applyAlignment="1">
      <alignment horizontal="center" vertical="center"/>
    </xf>
    <xf numFmtId="0" fontId="36" fillId="44" borderId="10" xfId="0" applyFont="1" applyFill="1" applyBorder="1" applyAlignment="1">
      <alignment horizontal="left" vertical="center" wrapText="1"/>
    </xf>
    <xf numFmtId="0" fontId="35" fillId="12" borderId="10" xfId="0" applyFont="1" applyFill="1" applyBorder="1" applyAlignment="1">
      <alignment horizontal="center" vertical="center"/>
    </xf>
    <xf numFmtId="0" fontId="35" fillId="12" borderId="11" xfId="0" applyFont="1" applyFill="1" applyBorder="1" applyAlignment="1">
      <alignment horizontal="center" vertical="center"/>
    </xf>
    <xf numFmtId="0" fontId="36" fillId="44" borderId="10" xfId="0" applyFont="1" applyFill="1" applyBorder="1" applyAlignment="1" quotePrefix="1">
      <alignment horizontal="center" vertical="center" wrapText="1"/>
    </xf>
    <xf numFmtId="165" fontId="36" fillId="12" borderId="10" xfId="0" applyNumberFormat="1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vertical="center"/>
    </xf>
    <xf numFmtId="0" fontId="37" fillId="33" borderId="0" xfId="0" applyFont="1" applyFill="1" applyAlignment="1">
      <alignment/>
    </xf>
    <xf numFmtId="0" fontId="28" fillId="33" borderId="0" xfId="0" applyFont="1" applyFill="1" applyAlignment="1">
      <alignment horizontal="center" vertical="center"/>
    </xf>
    <xf numFmtId="49" fontId="26" fillId="33" borderId="0" xfId="0" applyNumberFormat="1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164" fontId="26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166" fontId="28" fillId="33" borderId="0" xfId="0" applyNumberFormat="1" applyFont="1" applyFill="1" applyAlignment="1">
      <alignment horizontal="center" vertical="center"/>
    </xf>
    <xf numFmtId="164" fontId="28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7</xdr:col>
      <xdr:colOff>762000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388" t="38305" r="8798" b="41505"/>
        <a:stretch>
          <a:fillRect/>
        </a:stretch>
      </xdr:blipFill>
      <xdr:spPr>
        <a:xfrm>
          <a:off x="695325" y="85725"/>
          <a:ext cx="6038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PRELIMIAR%204TA%20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NICO"/>
      <sheetName val="INSCRIPCIÓN PRE"/>
      <sheetName val="EVALUACIÓN PRELIMINAR"/>
      <sheetName val="PLAZA (2)"/>
      <sheetName val="EIB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P49"/>
  <sheetViews>
    <sheetView tabSelected="1" view="pageBreakPreview" zoomScale="50" zoomScaleNormal="50" zoomScaleSheetLayoutView="50" zoomScalePageLayoutView="55" workbookViewId="0" topLeftCell="B1">
      <selection activeCell="AL1" sqref="AL1"/>
    </sheetView>
  </sheetViews>
  <sheetFormatPr defaultColWidth="9.140625" defaultRowHeight="15"/>
  <cols>
    <col min="1" max="1" width="9.140625" style="105" customWidth="1"/>
    <col min="2" max="2" width="6.7109375" style="109" customWidth="1"/>
    <col min="3" max="3" width="7.57421875" style="107" customWidth="1"/>
    <col min="4" max="4" width="17.7109375" style="107" customWidth="1"/>
    <col min="5" max="5" width="17.00390625" style="107" customWidth="1"/>
    <col min="6" max="6" width="19.140625" style="108" customWidth="1"/>
    <col min="7" max="7" width="12.28125" style="109" customWidth="1"/>
    <col min="8" max="8" width="16.57421875" style="108" customWidth="1"/>
    <col min="9" max="9" width="24.00390625" style="108" customWidth="1"/>
    <col min="10" max="10" width="28.57421875" style="107" customWidth="1"/>
    <col min="11" max="11" width="6.57421875" style="109" customWidth="1"/>
    <col min="12" max="14" width="5.7109375" style="109" customWidth="1"/>
    <col min="15" max="15" width="5.28125" style="109" customWidth="1"/>
    <col min="16" max="16" width="4.7109375" style="109" customWidth="1"/>
    <col min="17" max="17" width="6.140625" style="109" customWidth="1"/>
    <col min="18" max="18" width="5.8515625" style="109" customWidth="1"/>
    <col min="19" max="19" width="6.57421875" style="110" customWidth="1"/>
    <col min="20" max="20" width="5.7109375" style="109" customWidth="1"/>
    <col min="21" max="21" width="6.00390625" style="109" customWidth="1"/>
    <col min="22" max="22" width="5.8515625" style="109" customWidth="1"/>
    <col min="23" max="23" width="5.57421875" style="109" customWidth="1"/>
    <col min="24" max="24" width="6.140625" style="109" customWidth="1"/>
    <col min="25" max="25" width="6.28125" style="109" customWidth="1"/>
    <col min="26" max="26" width="11.7109375" style="109" customWidth="1"/>
    <col min="27" max="27" width="8.28125" style="109" customWidth="1"/>
    <col min="28" max="28" width="7.28125" style="109" customWidth="1"/>
    <col min="29" max="29" width="8.140625" style="109" customWidth="1"/>
    <col min="30" max="30" width="6.8515625" style="109" customWidth="1"/>
    <col min="31" max="31" width="8.28125" style="109" customWidth="1"/>
    <col min="32" max="32" width="7.00390625" style="109" customWidth="1"/>
    <col min="33" max="33" width="9.140625" style="111" customWidth="1"/>
    <col min="34" max="34" width="9.421875" style="109" customWidth="1"/>
    <col min="35" max="35" width="5.8515625" style="109" customWidth="1"/>
    <col min="36" max="36" width="10.8515625" style="115" customWidth="1"/>
    <col min="37" max="37" width="19.421875" style="116" customWidth="1"/>
    <col min="38" max="38" width="20.8515625" style="116" customWidth="1"/>
    <col min="39" max="39" width="26.28125" style="105" customWidth="1"/>
    <col min="40" max="40" width="37.140625" style="113" hidden="1" customWidth="1"/>
    <col min="41" max="41" width="20.00390625" style="113" hidden="1" customWidth="1"/>
    <col min="42" max="42" width="17.7109375" style="113" hidden="1" customWidth="1"/>
    <col min="43" max="16384" width="9.140625" style="105" customWidth="1"/>
  </cols>
  <sheetData>
    <row r="1" ht="15"/>
    <row r="2" spans="2:39" s="1" customFormat="1" ht="48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s="3" customFormat="1" ht="39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3" customFormat="1" ht="39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8" s="6" customFormat="1" ht="21" customHeight="1">
      <c r="B5" s="7" t="s">
        <v>3</v>
      </c>
      <c r="C5" s="7"/>
      <c r="D5" s="7"/>
      <c r="E5" s="7"/>
      <c r="F5" s="7" t="s">
        <v>4</v>
      </c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8"/>
      <c r="AI5" s="8"/>
      <c r="AJ5" s="10"/>
      <c r="AK5" s="11"/>
      <c r="AL5" s="11"/>
    </row>
    <row r="6" spans="2:38" s="6" customFormat="1" ht="21" customHeight="1">
      <c r="B6" s="7" t="s">
        <v>5</v>
      </c>
      <c r="C6" s="7"/>
      <c r="D6" s="7"/>
      <c r="E6" s="7"/>
      <c r="F6" s="12" t="s">
        <v>6</v>
      </c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4"/>
      <c r="T6" s="13"/>
      <c r="U6" s="13"/>
      <c r="V6" s="13"/>
      <c r="W6" s="13"/>
      <c r="X6" s="13"/>
      <c r="Y6" s="14"/>
      <c r="Z6" s="13"/>
      <c r="AA6" s="13"/>
      <c r="AB6" s="13"/>
      <c r="AC6" s="13"/>
      <c r="AD6" s="13"/>
      <c r="AE6" s="13"/>
      <c r="AF6" s="13"/>
      <c r="AG6" s="15"/>
      <c r="AH6" s="13"/>
      <c r="AI6" s="14"/>
      <c r="AJ6" s="15"/>
      <c r="AK6" s="11"/>
      <c r="AL6" s="11"/>
    </row>
    <row r="7" spans="3:38" s="16" customFormat="1" ht="9.75" customHeight="1">
      <c r="C7" s="17"/>
      <c r="D7" s="17"/>
      <c r="E7" s="17"/>
      <c r="F7" s="18"/>
      <c r="H7" s="18"/>
      <c r="I7" s="18"/>
      <c r="J7" s="17"/>
      <c r="S7" s="19"/>
      <c r="AG7" s="20"/>
      <c r="AJ7" s="21"/>
      <c r="AK7" s="22"/>
      <c r="AL7" s="22"/>
    </row>
    <row r="8" spans="1:39" s="30" customFormat="1" ht="30" customHeight="1">
      <c r="A8" s="23"/>
      <c r="B8" s="24" t="s">
        <v>7</v>
      </c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5" t="s">
        <v>13</v>
      </c>
      <c r="I8" s="24" t="s">
        <v>14</v>
      </c>
      <c r="J8" s="24" t="s">
        <v>15</v>
      </c>
      <c r="K8" s="26" t="s">
        <v>16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 t="s">
        <v>17</v>
      </c>
      <c r="AK8" s="28" t="s">
        <v>18</v>
      </c>
      <c r="AL8" s="28"/>
      <c r="AM8" s="29" t="s">
        <v>19</v>
      </c>
    </row>
    <row r="9" spans="1:41" s="41" customFormat="1" ht="60" customHeight="1">
      <c r="A9" s="31"/>
      <c r="B9" s="24"/>
      <c r="C9" s="24"/>
      <c r="D9" s="24"/>
      <c r="E9" s="24"/>
      <c r="F9" s="24"/>
      <c r="G9" s="24"/>
      <c r="H9" s="25"/>
      <c r="I9" s="24"/>
      <c r="J9" s="24"/>
      <c r="K9" s="32" t="s">
        <v>20</v>
      </c>
      <c r="L9" s="32"/>
      <c r="M9" s="32"/>
      <c r="N9" s="32"/>
      <c r="O9" s="32"/>
      <c r="P9" s="32"/>
      <c r="Q9" s="32"/>
      <c r="R9" s="32"/>
      <c r="S9" s="33" t="s">
        <v>21</v>
      </c>
      <c r="T9" s="32" t="s">
        <v>22</v>
      </c>
      <c r="U9" s="32"/>
      <c r="V9" s="32"/>
      <c r="W9" s="32"/>
      <c r="X9" s="32"/>
      <c r="Y9" s="33" t="s">
        <v>21</v>
      </c>
      <c r="Z9" s="34" t="s">
        <v>23</v>
      </c>
      <c r="AA9" s="33" t="s">
        <v>21</v>
      </c>
      <c r="AB9" s="35" t="s">
        <v>24</v>
      </c>
      <c r="AC9" s="36"/>
      <c r="AD9" s="37"/>
      <c r="AE9" s="38" t="s">
        <v>25</v>
      </c>
      <c r="AF9" s="38"/>
      <c r="AG9" s="39" t="s">
        <v>21</v>
      </c>
      <c r="AH9" s="34" t="s">
        <v>26</v>
      </c>
      <c r="AI9" s="33" t="s">
        <v>21</v>
      </c>
      <c r="AJ9" s="27"/>
      <c r="AK9" s="28" t="s">
        <v>27</v>
      </c>
      <c r="AL9" s="28" t="s">
        <v>28</v>
      </c>
      <c r="AM9" s="29"/>
      <c r="AN9" s="40" t="s">
        <v>29</v>
      </c>
      <c r="AO9" s="40"/>
    </row>
    <row r="10" spans="1:42" s="47" customFormat="1" ht="49.5" customHeight="1">
      <c r="A10" s="42"/>
      <c r="B10" s="24"/>
      <c r="C10" s="24"/>
      <c r="D10" s="24"/>
      <c r="E10" s="24"/>
      <c r="F10" s="24"/>
      <c r="G10" s="24"/>
      <c r="H10" s="25"/>
      <c r="I10" s="24"/>
      <c r="J10" s="24"/>
      <c r="K10" s="43" t="s">
        <v>30</v>
      </c>
      <c r="L10" s="43" t="s">
        <v>31</v>
      </c>
      <c r="M10" s="43" t="s">
        <v>32</v>
      </c>
      <c r="N10" s="43" t="s">
        <v>33</v>
      </c>
      <c r="O10" s="43" t="s">
        <v>34</v>
      </c>
      <c r="P10" s="43" t="s">
        <v>35</v>
      </c>
      <c r="Q10" s="43" t="s">
        <v>36</v>
      </c>
      <c r="R10" s="43" t="s">
        <v>37</v>
      </c>
      <c r="S10" s="33"/>
      <c r="T10" s="43" t="s">
        <v>38</v>
      </c>
      <c r="U10" s="43" t="s">
        <v>39</v>
      </c>
      <c r="V10" s="43" t="s">
        <v>40</v>
      </c>
      <c r="W10" s="43" t="s">
        <v>40</v>
      </c>
      <c r="X10" s="43" t="s">
        <v>41</v>
      </c>
      <c r="Y10" s="33"/>
      <c r="Z10" s="44">
        <v>10</v>
      </c>
      <c r="AA10" s="33"/>
      <c r="AB10" s="45">
        <v>1.5</v>
      </c>
      <c r="AC10" s="45">
        <v>1</v>
      </c>
      <c r="AD10" s="45">
        <v>0.5</v>
      </c>
      <c r="AE10" s="44">
        <v>1.5</v>
      </c>
      <c r="AF10" s="45">
        <v>1</v>
      </c>
      <c r="AG10" s="39"/>
      <c r="AH10" s="44">
        <v>3</v>
      </c>
      <c r="AI10" s="33"/>
      <c r="AJ10" s="27"/>
      <c r="AK10" s="28"/>
      <c r="AL10" s="28"/>
      <c r="AM10" s="29"/>
      <c r="AN10" s="46" t="s">
        <v>42</v>
      </c>
      <c r="AO10" s="46" t="s">
        <v>43</v>
      </c>
      <c r="AP10" s="46" t="s">
        <v>44</v>
      </c>
    </row>
    <row r="11" spans="2:42" s="48" customFormat="1" ht="45.75" customHeight="1">
      <c r="B11" s="49">
        <v>1</v>
      </c>
      <c r="C11" s="50">
        <v>12381</v>
      </c>
      <c r="D11" s="51" t="s">
        <v>45</v>
      </c>
      <c r="E11" s="51" t="s">
        <v>45</v>
      </c>
      <c r="F11" s="51" t="s">
        <v>46</v>
      </c>
      <c r="G11" s="52">
        <v>43207544</v>
      </c>
      <c r="H11" s="51" t="s">
        <v>47</v>
      </c>
      <c r="I11" s="51" t="s">
        <v>48</v>
      </c>
      <c r="J11" s="53" t="s">
        <v>49</v>
      </c>
      <c r="K11" s="52"/>
      <c r="L11" s="52"/>
      <c r="M11" s="52"/>
      <c r="N11" s="54"/>
      <c r="O11" s="52"/>
      <c r="P11" s="52">
        <v>9</v>
      </c>
      <c r="Q11" s="52"/>
      <c r="R11" s="52"/>
      <c r="S11" s="55">
        <f aca="true" t="shared" si="0" ref="S11:S45">SUM(K11:R11)</f>
        <v>9</v>
      </c>
      <c r="T11" s="52"/>
      <c r="U11" s="54"/>
      <c r="V11" s="52"/>
      <c r="W11" s="54"/>
      <c r="X11" s="54">
        <v>3</v>
      </c>
      <c r="Y11" s="55">
        <f aca="true" t="shared" si="1" ref="Y11:Y45">SUM(T11:X11)</f>
        <v>3</v>
      </c>
      <c r="Z11" s="56">
        <v>3</v>
      </c>
      <c r="AA11" s="57">
        <f aca="true" t="shared" si="2" ref="AA11:AA45">SUM(Z11:Z11)</f>
        <v>3</v>
      </c>
      <c r="AB11" s="54"/>
      <c r="AC11" s="52">
        <v>5</v>
      </c>
      <c r="AD11" s="52"/>
      <c r="AE11" s="54"/>
      <c r="AF11" s="52"/>
      <c r="AG11" s="58">
        <f aca="true" t="shared" si="3" ref="AG11:AG45">SUM(AB11:AF11)</f>
        <v>5</v>
      </c>
      <c r="AH11" s="52">
        <v>0</v>
      </c>
      <c r="AI11" s="55">
        <f aca="true" t="shared" si="4" ref="AI11:AI45">SUM(AH11)</f>
        <v>0</v>
      </c>
      <c r="AJ11" s="59">
        <f aca="true" t="shared" si="5" ref="AJ11:AJ45">S11+Y11+AA11+AG11+AI11</f>
        <v>20</v>
      </c>
      <c r="AK11" s="60" t="s">
        <v>50</v>
      </c>
      <c r="AL11" s="61" t="s">
        <v>51</v>
      </c>
      <c r="AM11" s="62"/>
      <c r="AN11" s="63"/>
      <c r="AO11" s="64"/>
      <c r="AP11" s="51"/>
    </row>
    <row r="12" spans="2:42" s="65" customFormat="1" ht="45.75" customHeight="1">
      <c r="B12" s="49">
        <v>2</v>
      </c>
      <c r="C12" s="50">
        <v>12329</v>
      </c>
      <c r="D12" s="66" t="s">
        <v>52</v>
      </c>
      <c r="E12" s="66" t="s">
        <v>53</v>
      </c>
      <c r="F12" s="66" t="s">
        <v>54</v>
      </c>
      <c r="G12" s="52">
        <v>43156366</v>
      </c>
      <c r="H12" s="67" t="s">
        <v>47</v>
      </c>
      <c r="I12" s="67" t="s">
        <v>55</v>
      </c>
      <c r="J12" s="53" t="s">
        <v>49</v>
      </c>
      <c r="K12" s="52"/>
      <c r="L12" s="52"/>
      <c r="M12" s="52"/>
      <c r="N12" s="54"/>
      <c r="O12" s="52"/>
      <c r="P12" s="52"/>
      <c r="Q12" s="52">
        <v>6</v>
      </c>
      <c r="R12" s="52"/>
      <c r="S12" s="55">
        <f t="shared" si="0"/>
        <v>6</v>
      </c>
      <c r="T12" s="52"/>
      <c r="U12" s="52"/>
      <c r="V12" s="52"/>
      <c r="W12" s="54"/>
      <c r="X12" s="52"/>
      <c r="Y12" s="55">
        <f t="shared" si="1"/>
        <v>0</v>
      </c>
      <c r="Z12" s="56">
        <v>3</v>
      </c>
      <c r="AA12" s="57">
        <f t="shared" si="2"/>
        <v>3</v>
      </c>
      <c r="AB12" s="54"/>
      <c r="AC12" s="52">
        <v>6</v>
      </c>
      <c r="AD12" s="52"/>
      <c r="AE12" s="54"/>
      <c r="AF12" s="52"/>
      <c r="AG12" s="58">
        <f t="shared" si="3"/>
        <v>6</v>
      </c>
      <c r="AH12" s="52">
        <v>3</v>
      </c>
      <c r="AI12" s="55">
        <f t="shared" si="4"/>
        <v>3</v>
      </c>
      <c r="AJ12" s="59">
        <f t="shared" si="5"/>
        <v>18</v>
      </c>
      <c r="AK12" s="68" t="s">
        <v>56</v>
      </c>
      <c r="AL12" s="69" t="s">
        <v>50</v>
      </c>
      <c r="AM12" s="66"/>
      <c r="AN12" s="63"/>
      <c r="AO12" s="64"/>
      <c r="AP12" s="70"/>
    </row>
    <row r="13" spans="2:42" s="65" customFormat="1" ht="45.75" customHeight="1">
      <c r="B13" s="49">
        <v>3</v>
      </c>
      <c r="C13" s="50">
        <v>12668</v>
      </c>
      <c r="D13" s="71" t="s">
        <v>57</v>
      </c>
      <c r="E13" s="71" t="s">
        <v>53</v>
      </c>
      <c r="F13" s="71" t="s">
        <v>58</v>
      </c>
      <c r="G13" s="63">
        <v>40215967</v>
      </c>
      <c r="H13" s="71" t="s">
        <v>47</v>
      </c>
      <c r="I13" s="71" t="s">
        <v>59</v>
      </c>
      <c r="J13" s="53" t="s">
        <v>49</v>
      </c>
      <c r="K13" s="52"/>
      <c r="L13" s="52"/>
      <c r="M13" s="52"/>
      <c r="N13" s="54"/>
      <c r="O13" s="52"/>
      <c r="P13" s="52"/>
      <c r="Q13" s="52">
        <v>6</v>
      </c>
      <c r="R13" s="52"/>
      <c r="S13" s="55">
        <f t="shared" si="0"/>
        <v>6</v>
      </c>
      <c r="T13" s="52"/>
      <c r="U13" s="52"/>
      <c r="V13" s="52"/>
      <c r="W13" s="54"/>
      <c r="X13" s="52"/>
      <c r="Y13" s="55">
        <f t="shared" si="1"/>
        <v>0</v>
      </c>
      <c r="Z13" s="56">
        <v>2</v>
      </c>
      <c r="AA13" s="57">
        <f t="shared" si="2"/>
        <v>2</v>
      </c>
      <c r="AB13" s="54"/>
      <c r="AC13" s="52">
        <v>3</v>
      </c>
      <c r="AD13" s="52"/>
      <c r="AE13" s="54"/>
      <c r="AF13" s="52"/>
      <c r="AG13" s="72">
        <f t="shared" si="3"/>
        <v>3</v>
      </c>
      <c r="AH13" s="52">
        <v>0</v>
      </c>
      <c r="AI13" s="55">
        <f t="shared" si="4"/>
        <v>0</v>
      </c>
      <c r="AJ13" s="59">
        <f t="shared" si="5"/>
        <v>11</v>
      </c>
      <c r="AK13" s="68" t="s">
        <v>50</v>
      </c>
      <c r="AL13" s="69" t="s">
        <v>60</v>
      </c>
      <c r="AM13" s="66"/>
      <c r="AN13" s="63"/>
      <c r="AO13" s="64"/>
      <c r="AP13" s="73"/>
    </row>
    <row r="14" spans="2:42" s="65" customFormat="1" ht="45.75" customHeight="1">
      <c r="B14" s="49">
        <v>4</v>
      </c>
      <c r="C14" s="53" t="s">
        <v>61</v>
      </c>
      <c r="D14" s="66" t="s">
        <v>53</v>
      </c>
      <c r="E14" s="66" t="s">
        <v>62</v>
      </c>
      <c r="F14" s="66" t="s">
        <v>63</v>
      </c>
      <c r="G14" s="52">
        <v>42301873</v>
      </c>
      <c r="H14" s="66" t="s">
        <v>47</v>
      </c>
      <c r="I14" s="67" t="s">
        <v>64</v>
      </c>
      <c r="J14" s="53" t="s">
        <v>49</v>
      </c>
      <c r="K14" s="52"/>
      <c r="L14" s="52"/>
      <c r="M14" s="52"/>
      <c r="N14" s="54"/>
      <c r="O14" s="52"/>
      <c r="P14" s="52"/>
      <c r="Q14" s="52"/>
      <c r="R14" s="52">
        <v>3</v>
      </c>
      <c r="S14" s="55">
        <f t="shared" si="0"/>
        <v>3</v>
      </c>
      <c r="T14" s="52"/>
      <c r="U14" s="52"/>
      <c r="V14" s="52">
        <v>5</v>
      </c>
      <c r="W14" s="54"/>
      <c r="X14" s="52">
        <v>3</v>
      </c>
      <c r="Y14" s="55">
        <f t="shared" si="1"/>
        <v>8</v>
      </c>
      <c r="Z14" s="56">
        <v>1</v>
      </c>
      <c r="AA14" s="57">
        <f t="shared" si="2"/>
        <v>1</v>
      </c>
      <c r="AB14" s="54"/>
      <c r="AC14" s="52">
        <v>2</v>
      </c>
      <c r="AD14" s="52"/>
      <c r="AE14" s="54"/>
      <c r="AF14" s="52"/>
      <c r="AG14" s="58">
        <f t="shared" si="3"/>
        <v>2</v>
      </c>
      <c r="AH14" s="52">
        <v>3</v>
      </c>
      <c r="AI14" s="55">
        <f t="shared" si="4"/>
        <v>3</v>
      </c>
      <c r="AJ14" s="59">
        <f t="shared" si="5"/>
        <v>17</v>
      </c>
      <c r="AK14" s="68" t="s">
        <v>56</v>
      </c>
      <c r="AL14" s="69" t="s">
        <v>56</v>
      </c>
      <c r="AM14" s="66"/>
      <c r="AN14" s="63"/>
      <c r="AO14" s="64"/>
      <c r="AP14" s="70"/>
    </row>
    <row r="15" spans="2:42" s="74" customFormat="1" ht="45.75" customHeight="1">
      <c r="B15" s="49">
        <v>5</v>
      </c>
      <c r="C15" s="50">
        <v>12519</v>
      </c>
      <c r="D15" s="66" t="s">
        <v>65</v>
      </c>
      <c r="E15" s="66" t="s">
        <v>66</v>
      </c>
      <c r="F15" s="66" t="s">
        <v>67</v>
      </c>
      <c r="G15" s="75" t="s">
        <v>68</v>
      </c>
      <c r="H15" s="66" t="s">
        <v>47</v>
      </c>
      <c r="I15" s="67" t="s">
        <v>69</v>
      </c>
      <c r="J15" s="53" t="s">
        <v>49</v>
      </c>
      <c r="K15" s="52"/>
      <c r="L15" s="52"/>
      <c r="M15" s="52"/>
      <c r="N15" s="54"/>
      <c r="O15" s="52"/>
      <c r="P15" s="52"/>
      <c r="Q15" s="52">
        <v>6</v>
      </c>
      <c r="R15" s="52"/>
      <c r="S15" s="55">
        <f t="shared" si="0"/>
        <v>6</v>
      </c>
      <c r="T15" s="52"/>
      <c r="U15" s="52"/>
      <c r="V15" s="52">
        <v>5</v>
      </c>
      <c r="W15" s="54"/>
      <c r="X15" s="52"/>
      <c r="Y15" s="55">
        <f t="shared" si="1"/>
        <v>5</v>
      </c>
      <c r="Z15" s="56">
        <v>1.5</v>
      </c>
      <c r="AA15" s="57">
        <f t="shared" si="2"/>
        <v>1.5</v>
      </c>
      <c r="AB15" s="54"/>
      <c r="AC15" s="52">
        <v>3</v>
      </c>
      <c r="AD15" s="52"/>
      <c r="AE15" s="54"/>
      <c r="AF15" s="52"/>
      <c r="AG15" s="58">
        <f t="shared" si="3"/>
        <v>3</v>
      </c>
      <c r="AH15" s="52">
        <v>3</v>
      </c>
      <c r="AI15" s="55">
        <f t="shared" si="4"/>
        <v>3</v>
      </c>
      <c r="AJ15" s="59">
        <f t="shared" si="5"/>
        <v>18.5</v>
      </c>
      <c r="AK15" s="68" t="s">
        <v>56</v>
      </c>
      <c r="AL15" s="69" t="s">
        <v>50</v>
      </c>
      <c r="AM15" s="66"/>
      <c r="AN15" s="63"/>
      <c r="AO15" s="64"/>
      <c r="AP15" s="70"/>
    </row>
    <row r="16" spans="2:42" s="65" customFormat="1" ht="45.75" customHeight="1">
      <c r="B16" s="49">
        <v>6</v>
      </c>
      <c r="C16" s="50">
        <v>12338</v>
      </c>
      <c r="D16" s="66" t="s">
        <v>70</v>
      </c>
      <c r="E16" s="66" t="s">
        <v>71</v>
      </c>
      <c r="F16" s="66" t="s">
        <v>72</v>
      </c>
      <c r="G16" s="75" t="s">
        <v>73</v>
      </c>
      <c r="H16" s="66" t="s">
        <v>74</v>
      </c>
      <c r="I16" s="67" t="s">
        <v>75</v>
      </c>
      <c r="J16" s="53" t="s">
        <v>49</v>
      </c>
      <c r="K16" s="52"/>
      <c r="L16" s="52"/>
      <c r="M16" s="52"/>
      <c r="N16" s="52"/>
      <c r="O16" s="54"/>
      <c r="P16" s="54"/>
      <c r="Q16" s="54">
        <v>6</v>
      </c>
      <c r="R16" s="54"/>
      <c r="S16" s="55">
        <f t="shared" si="0"/>
        <v>6</v>
      </c>
      <c r="T16" s="52"/>
      <c r="U16" s="52"/>
      <c r="V16" s="52">
        <v>5</v>
      </c>
      <c r="W16" s="54"/>
      <c r="X16" s="54">
        <v>3</v>
      </c>
      <c r="Y16" s="55">
        <f t="shared" si="1"/>
        <v>8</v>
      </c>
      <c r="Z16" s="56">
        <v>7</v>
      </c>
      <c r="AA16" s="57">
        <f t="shared" si="2"/>
        <v>7</v>
      </c>
      <c r="AB16" s="54"/>
      <c r="AC16" s="52">
        <v>5</v>
      </c>
      <c r="AD16" s="52"/>
      <c r="AE16" s="54"/>
      <c r="AF16" s="52"/>
      <c r="AG16" s="58">
        <f t="shared" si="3"/>
        <v>5</v>
      </c>
      <c r="AH16" s="52">
        <v>1</v>
      </c>
      <c r="AI16" s="55">
        <f t="shared" si="4"/>
        <v>1</v>
      </c>
      <c r="AJ16" s="59">
        <f t="shared" si="5"/>
        <v>27</v>
      </c>
      <c r="AK16" s="68" t="s">
        <v>76</v>
      </c>
      <c r="AL16" s="69" t="s">
        <v>76</v>
      </c>
      <c r="AM16" s="66"/>
      <c r="AN16" s="63"/>
      <c r="AO16" s="64"/>
      <c r="AP16" s="70"/>
    </row>
    <row r="17" spans="2:42" s="65" customFormat="1" ht="45.75" customHeight="1">
      <c r="B17" s="49">
        <v>7</v>
      </c>
      <c r="C17" s="50">
        <v>12531</v>
      </c>
      <c r="D17" s="66" t="s">
        <v>77</v>
      </c>
      <c r="E17" s="66" t="s">
        <v>45</v>
      </c>
      <c r="F17" s="66" t="s">
        <v>78</v>
      </c>
      <c r="G17" s="75" t="s">
        <v>79</v>
      </c>
      <c r="H17" s="66" t="s">
        <v>74</v>
      </c>
      <c r="I17" s="67" t="s">
        <v>80</v>
      </c>
      <c r="J17" s="53" t="s">
        <v>49</v>
      </c>
      <c r="K17" s="52"/>
      <c r="L17" s="52"/>
      <c r="M17" s="52"/>
      <c r="N17" s="52"/>
      <c r="O17" s="52"/>
      <c r="P17" s="52"/>
      <c r="Q17" s="52"/>
      <c r="R17" s="52">
        <v>3</v>
      </c>
      <c r="S17" s="55">
        <f t="shared" si="0"/>
        <v>3</v>
      </c>
      <c r="T17" s="52"/>
      <c r="U17" s="52">
        <v>7</v>
      </c>
      <c r="V17" s="54">
        <v>5</v>
      </c>
      <c r="W17" s="52"/>
      <c r="X17" s="54">
        <v>3</v>
      </c>
      <c r="Y17" s="55">
        <f t="shared" si="1"/>
        <v>15</v>
      </c>
      <c r="Z17" s="56">
        <v>9.5</v>
      </c>
      <c r="AA17" s="57">
        <f t="shared" si="2"/>
        <v>9.5</v>
      </c>
      <c r="AB17" s="54"/>
      <c r="AC17" s="52">
        <v>9</v>
      </c>
      <c r="AD17" s="52"/>
      <c r="AE17" s="54"/>
      <c r="AF17" s="52"/>
      <c r="AG17" s="58">
        <f t="shared" si="3"/>
        <v>9</v>
      </c>
      <c r="AH17" s="52">
        <v>3</v>
      </c>
      <c r="AI17" s="55">
        <f t="shared" si="4"/>
        <v>3</v>
      </c>
      <c r="AJ17" s="59">
        <f t="shared" si="5"/>
        <v>39.5</v>
      </c>
      <c r="AK17" s="68" t="s">
        <v>56</v>
      </c>
      <c r="AL17" s="69" t="s">
        <v>56</v>
      </c>
      <c r="AM17" s="67"/>
      <c r="AN17" s="63"/>
      <c r="AO17" s="64"/>
      <c r="AP17" s="70"/>
    </row>
    <row r="18" spans="2:42" s="65" customFormat="1" ht="45.75" customHeight="1">
      <c r="B18" s="49">
        <v>8</v>
      </c>
      <c r="C18" s="50">
        <v>12816</v>
      </c>
      <c r="D18" s="51" t="s">
        <v>81</v>
      </c>
      <c r="E18" s="51" t="s">
        <v>82</v>
      </c>
      <c r="F18" s="51" t="s">
        <v>83</v>
      </c>
      <c r="G18" s="75" t="s">
        <v>84</v>
      </c>
      <c r="H18" s="51" t="s">
        <v>74</v>
      </c>
      <c r="I18" s="51" t="s">
        <v>85</v>
      </c>
      <c r="J18" s="53" t="s">
        <v>49</v>
      </c>
      <c r="K18" s="52"/>
      <c r="L18" s="52"/>
      <c r="M18" s="52"/>
      <c r="N18" s="52"/>
      <c r="O18" s="54"/>
      <c r="P18" s="54">
        <v>9</v>
      </c>
      <c r="Q18" s="54"/>
      <c r="R18" s="54"/>
      <c r="S18" s="55">
        <f t="shared" si="0"/>
        <v>9</v>
      </c>
      <c r="T18" s="52"/>
      <c r="U18" s="52"/>
      <c r="V18" s="52"/>
      <c r="W18" s="54"/>
      <c r="X18" s="54"/>
      <c r="Y18" s="55">
        <f t="shared" si="1"/>
        <v>0</v>
      </c>
      <c r="Z18" s="56">
        <v>10</v>
      </c>
      <c r="AA18" s="57">
        <f t="shared" si="2"/>
        <v>10</v>
      </c>
      <c r="AB18" s="54"/>
      <c r="AC18" s="52">
        <v>1</v>
      </c>
      <c r="AD18" s="52"/>
      <c r="AE18" s="54"/>
      <c r="AF18" s="52"/>
      <c r="AG18" s="58">
        <f t="shared" si="3"/>
        <v>1</v>
      </c>
      <c r="AH18" s="52">
        <v>2</v>
      </c>
      <c r="AI18" s="55">
        <f t="shared" si="4"/>
        <v>2</v>
      </c>
      <c r="AJ18" s="59">
        <f t="shared" si="5"/>
        <v>22</v>
      </c>
      <c r="AK18" s="76" t="s">
        <v>50</v>
      </c>
      <c r="AL18" s="77" t="s">
        <v>50</v>
      </c>
      <c r="AM18" s="62"/>
      <c r="AN18" s="63"/>
      <c r="AO18" s="64"/>
      <c r="AP18" s="70"/>
    </row>
    <row r="19" spans="2:42" s="65" customFormat="1" ht="45.75" customHeight="1">
      <c r="B19" s="49">
        <v>9</v>
      </c>
      <c r="C19" s="53" t="s">
        <v>86</v>
      </c>
      <c r="D19" s="66" t="s">
        <v>87</v>
      </c>
      <c r="E19" s="66" t="s">
        <v>87</v>
      </c>
      <c r="F19" s="66" t="s">
        <v>88</v>
      </c>
      <c r="G19" s="75">
        <v>70801255</v>
      </c>
      <c r="H19" s="66" t="s">
        <v>74</v>
      </c>
      <c r="I19" s="67" t="s">
        <v>89</v>
      </c>
      <c r="J19" s="53" t="s">
        <v>49</v>
      </c>
      <c r="K19" s="52"/>
      <c r="L19" s="52"/>
      <c r="M19" s="52"/>
      <c r="N19" s="52"/>
      <c r="O19" s="54"/>
      <c r="P19" s="54"/>
      <c r="Q19" s="54">
        <v>6</v>
      </c>
      <c r="R19" s="54"/>
      <c r="S19" s="55">
        <f t="shared" si="0"/>
        <v>6</v>
      </c>
      <c r="T19" s="52"/>
      <c r="U19" s="52">
        <v>7</v>
      </c>
      <c r="V19" s="52"/>
      <c r="W19" s="54">
        <v>5</v>
      </c>
      <c r="X19" s="54">
        <v>3</v>
      </c>
      <c r="Y19" s="55">
        <f t="shared" si="1"/>
        <v>15</v>
      </c>
      <c r="Z19" s="56">
        <v>2.5</v>
      </c>
      <c r="AA19" s="57">
        <f t="shared" si="2"/>
        <v>2.5</v>
      </c>
      <c r="AB19" s="54"/>
      <c r="AC19" s="52"/>
      <c r="AD19" s="52"/>
      <c r="AE19" s="52"/>
      <c r="AF19" s="52"/>
      <c r="AG19" s="58">
        <f t="shared" si="3"/>
        <v>0</v>
      </c>
      <c r="AH19" s="52">
        <v>3</v>
      </c>
      <c r="AI19" s="55">
        <f t="shared" si="4"/>
        <v>3</v>
      </c>
      <c r="AJ19" s="59">
        <f t="shared" si="5"/>
        <v>26.5</v>
      </c>
      <c r="AK19" s="68" t="s">
        <v>56</v>
      </c>
      <c r="AL19" s="69" t="s">
        <v>56</v>
      </c>
      <c r="AM19" s="67"/>
      <c r="AN19" s="63"/>
      <c r="AO19" s="64"/>
      <c r="AP19" s="70"/>
    </row>
    <row r="20" spans="2:42" s="65" customFormat="1" ht="45.75" customHeight="1">
      <c r="B20" s="49">
        <v>10</v>
      </c>
      <c r="C20" s="50">
        <v>12992</v>
      </c>
      <c r="D20" s="66" t="s">
        <v>53</v>
      </c>
      <c r="E20" s="66" t="s">
        <v>90</v>
      </c>
      <c r="F20" s="66" t="s">
        <v>91</v>
      </c>
      <c r="G20" s="75">
        <v>80369994</v>
      </c>
      <c r="H20" s="66" t="s">
        <v>74</v>
      </c>
      <c r="I20" s="67" t="s">
        <v>92</v>
      </c>
      <c r="J20" s="53" t="s">
        <v>49</v>
      </c>
      <c r="K20" s="52"/>
      <c r="L20" s="52"/>
      <c r="M20" s="52"/>
      <c r="N20" s="52"/>
      <c r="O20" s="54"/>
      <c r="P20" s="54"/>
      <c r="Q20" s="54">
        <v>6</v>
      </c>
      <c r="R20" s="54"/>
      <c r="S20" s="55">
        <f t="shared" si="0"/>
        <v>6</v>
      </c>
      <c r="T20" s="52"/>
      <c r="U20" s="52"/>
      <c r="V20" s="52"/>
      <c r="W20" s="54"/>
      <c r="X20" s="54">
        <v>3</v>
      </c>
      <c r="Y20" s="55">
        <f t="shared" si="1"/>
        <v>3</v>
      </c>
      <c r="Z20" s="56">
        <v>7</v>
      </c>
      <c r="AA20" s="57">
        <f t="shared" si="2"/>
        <v>7</v>
      </c>
      <c r="AB20" s="54"/>
      <c r="AC20" s="52">
        <v>7</v>
      </c>
      <c r="AD20" s="52"/>
      <c r="AE20" s="52"/>
      <c r="AF20" s="52"/>
      <c r="AG20" s="58">
        <f t="shared" si="3"/>
        <v>7</v>
      </c>
      <c r="AH20" s="52">
        <v>3</v>
      </c>
      <c r="AI20" s="55">
        <f t="shared" si="4"/>
        <v>3</v>
      </c>
      <c r="AJ20" s="59">
        <f t="shared" si="5"/>
        <v>26</v>
      </c>
      <c r="AK20" s="68" t="s">
        <v>56</v>
      </c>
      <c r="AL20" s="69" t="s">
        <v>50</v>
      </c>
      <c r="AM20" s="67"/>
      <c r="AN20" s="63"/>
      <c r="AO20" s="64"/>
      <c r="AP20" s="70"/>
    </row>
    <row r="21" spans="2:42" s="65" customFormat="1" ht="45.75" customHeight="1">
      <c r="B21" s="49">
        <v>11</v>
      </c>
      <c r="C21" s="50">
        <v>12998</v>
      </c>
      <c r="D21" s="66" t="s">
        <v>93</v>
      </c>
      <c r="E21" s="66" t="s">
        <v>94</v>
      </c>
      <c r="F21" s="66" t="s">
        <v>95</v>
      </c>
      <c r="G21" s="75">
        <v>40156928</v>
      </c>
      <c r="H21" s="66" t="s">
        <v>74</v>
      </c>
      <c r="I21" s="67" t="s">
        <v>89</v>
      </c>
      <c r="J21" s="53" t="s">
        <v>49</v>
      </c>
      <c r="K21" s="52"/>
      <c r="L21" s="52"/>
      <c r="M21" s="52"/>
      <c r="N21" s="52"/>
      <c r="O21" s="54"/>
      <c r="P21" s="54"/>
      <c r="Q21" s="54">
        <v>6</v>
      </c>
      <c r="R21" s="54"/>
      <c r="S21" s="55">
        <f t="shared" si="0"/>
        <v>6</v>
      </c>
      <c r="T21" s="52"/>
      <c r="U21" s="52"/>
      <c r="V21" s="52">
        <v>5</v>
      </c>
      <c r="W21" s="54"/>
      <c r="X21" s="54">
        <v>3</v>
      </c>
      <c r="Y21" s="55">
        <f t="shared" si="1"/>
        <v>8</v>
      </c>
      <c r="Z21" s="56">
        <v>6</v>
      </c>
      <c r="AA21" s="57">
        <f t="shared" si="2"/>
        <v>6</v>
      </c>
      <c r="AB21" s="54"/>
      <c r="AC21" s="52"/>
      <c r="AD21" s="52"/>
      <c r="AE21" s="52"/>
      <c r="AF21" s="52"/>
      <c r="AG21" s="58">
        <f t="shared" si="3"/>
        <v>0</v>
      </c>
      <c r="AH21" s="52">
        <v>3</v>
      </c>
      <c r="AI21" s="55">
        <f t="shared" si="4"/>
        <v>3</v>
      </c>
      <c r="AJ21" s="59">
        <f t="shared" si="5"/>
        <v>23</v>
      </c>
      <c r="AK21" s="68" t="s">
        <v>56</v>
      </c>
      <c r="AL21" s="69" t="s">
        <v>50</v>
      </c>
      <c r="AM21" s="67"/>
      <c r="AN21" s="63"/>
      <c r="AO21" s="64"/>
      <c r="AP21" s="70"/>
    </row>
    <row r="22" spans="2:42" s="65" customFormat="1" ht="45.75" customHeight="1">
      <c r="B22" s="49">
        <v>12</v>
      </c>
      <c r="C22" s="50">
        <v>13524</v>
      </c>
      <c r="D22" s="71" t="s">
        <v>96</v>
      </c>
      <c r="E22" s="71" t="s">
        <v>97</v>
      </c>
      <c r="F22" s="71" t="s">
        <v>98</v>
      </c>
      <c r="G22" s="78">
        <v>44473084</v>
      </c>
      <c r="H22" s="71" t="s">
        <v>74</v>
      </c>
      <c r="I22" s="71" t="s">
        <v>99</v>
      </c>
      <c r="J22" s="53" t="s">
        <v>49</v>
      </c>
      <c r="K22" s="52"/>
      <c r="L22" s="52"/>
      <c r="M22" s="52"/>
      <c r="N22" s="54"/>
      <c r="O22" s="52"/>
      <c r="P22" s="52"/>
      <c r="Q22" s="52">
        <v>6</v>
      </c>
      <c r="R22" s="52"/>
      <c r="S22" s="55">
        <f t="shared" si="0"/>
        <v>6</v>
      </c>
      <c r="T22" s="52"/>
      <c r="U22" s="52"/>
      <c r="V22" s="52">
        <v>5</v>
      </c>
      <c r="W22" s="54"/>
      <c r="X22" s="52">
        <v>3</v>
      </c>
      <c r="Y22" s="55">
        <f t="shared" si="1"/>
        <v>8</v>
      </c>
      <c r="Z22" s="56">
        <v>2</v>
      </c>
      <c r="AA22" s="57">
        <f t="shared" si="2"/>
        <v>2</v>
      </c>
      <c r="AB22" s="54"/>
      <c r="AC22" s="52">
        <v>1</v>
      </c>
      <c r="AD22" s="52"/>
      <c r="AE22" s="54"/>
      <c r="AF22" s="52"/>
      <c r="AG22" s="58">
        <f t="shared" si="3"/>
        <v>1</v>
      </c>
      <c r="AH22" s="52">
        <v>3</v>
      </c>
      <c r="AI22" s="55">
        <f t="shared" si="4"/>
        <v>3</v>
      </c>
      <c r="AJ22" s="59">
        <f t="shared" si="5"/>
        <v>20</v>
      </c>
      <c r="AK22" s="68" t="s">
        <v>50</v>
      </c>
      <c r="AL22" s="69" t="s">
        <v>56</v>
      </c>
      <c r="AM22" s="66"/>
      <c r="AN22" s="63"/>
      <c r="AO22" s="64"/>
      <c r="AP22" s="70"/>
    </row>
    <row r="23" spans="2:42" s="65" customFormat="1" ht="45.75" customHeight="1">
      <c r="B23" s="49">
        <v>13</v>
      </c>
      <c r="C23" s="50">
        <v>13507</v>
      </c>
      <c r="D23" s="66" t="s">
        <v>52</v>
      </c>
      <c r="E23" s="66" t="s">
        <v>100</v>
      </c>
      <c r="F23" s="66" t="s">
        <v>101</v>
      </c>
      <c r="G23" s="75" t="s">
        <v>102</v>
      </c>
      <c r="H23" s="66" t="s">
        <v>74</v>
      </c>
      <c r="I23" s="67" t="s">
        <v>80</v>
      </c>
      <c r="J23" s="53" t="s">
        <v>49</v>
      </c>
      <c r="K23" s="52"/>
      <c r="L23" s="52"/>
      <c r="M23" s="52"/>
      <c r="N23" s="52"/>
      <c r="O23" s="54"/>
      <c r="P23" s="54"/>
      <c r="Q23" s="54">
        <v>6</v>
      </c>
      <c r="R23" s="54"/>
      <c r="S23" s="55">
        <f t="shared" si="0"/>
        <v>6</v>
      </c>
      <c r="T23" s="52"/>
      <c r="U23" s="52"/>
      <c r="V23" s="52">
        <v>5</v>
      </c>
      <c r="W23" s="54"/>
      <c r="X23" s="54"/>
      <c r="Y23" s="55">
        <f t="shared" si="1"/>
        <v>5</v>
      </c>
      <c r="Z23" s="56">
        <v>10</v>
      </c>
      <c r="AA23" s="57">
        <f t="shared" si="2"/>
        <v>10</v>
      </c>
      <c r="AB23" s="54"/>
      <c r="AC23" s="52">
        <v>1</v>
      </c>
      <c r="AD23" s="52"/>
      <c r="AE23" s="52"/>
      <c r="AF23" s="52"/>
      <c r="AG23" s="58">
        <f t="shared" si="3"/>
        <v>1</v>
      </c>
      <c r="AH23" s="52">
        <v>3</v>
      </c>
      <c r="AI23" s="55">
        <f t="shared" si="4"/>
        <v>3</v>
      </c>
      <c r="AJ23" s="59">
        <f t="shared" si="5"/>
        <v>25</v>
      </c>
      <c r="AK23" s="68" t="s">
        <v>56</v>
      </c>
      <c r="AL23" s="69" t="s">
        <v>56</v>
      </c>
      <c r="AM23" s="67"/>
      <c r="AN23" s="63"/>
      <c r="AO23" s="64"/>
      <c r="AP23" s="70"/>
    </row>
    <row r="24" spans="2:42" s="65" customFormat="1" ht="45.75" customHeight="1">
      <c r="B24" s="49">
        <v>14</v>
      </c>
      <c r="C24" s="50">
        <v>13420</v>
      </c>
      <c r="D24" s="66" t="s">
        <v>100</v>
      </c>
      <c r="E24" s="66" t="s">
        <v>103</v>
      </c>
      <c r="F24" s="66" t="s">
        <v>104</v>
      </c>
      <c r="G24" s="75" t="s">
        <v>105</v>
      </c>
      <c r="H24" s="66" t="s">
        <v>74</v>
      </c>
      <c r="I24" s="67" t="s">
        <v>106</v>
      </c>
      <c r="J24" s="53" t="s">
        <v>49</v>
      </c>
      <c r="K24" s="52"/>
      <c r="L24" s="52"/>
      <c r="M24" s="52"/>
      <c r="N24" s="52"/>
      <c r="O24" s="54"/>
      <c r="P24" s="54">
        <v>9</v>
      </c>
      <c r="Q24" s="54"/>
      <c r="R24" s="54"/>
      <c r="S24" s="55">
        <f t="shared" si="0"/>
        <v>9</v>
      </c>
      <c r="T24" s="52"/>
      <c r="U24" s="52"/>
      <c r="V24" s="52"/>
      <c r="W24" s="54"/>
      <c r="X24" s="54"/>
      <c r="Y24" s="55">
        <f t="shared" si="1"/>
        <v>0</v>
      </c>
      <c r="Z24" s="56">
        <v>10</v>
      </c>
      <c r="AA24" s="57">
        <f t="shared" si="2"/>
        <v>10</v>
      </c>
      <c r="AB24" s="54"/>
      <c r="AC24" s="52">
        <v>4</v>
      </c>
      <c r="AD24" s="52"/>
      <c r="AE24" s="52"/>
      <c r="AF24" s="52"/>
      <c r="AG24" s="58">
        <f t="shared" si="3"/>
        <v>4</v>
      </c>
      <c r="AH24" s="52"/>
      <c r="AI24" s="55">
        <f t="shared" si="4"/>
        <v>0</v>
      </c>
      <c r="AJ24" s="59">
        <f t="shared" si="5"/>
        <v>23</v>
      </c>
      <c r="AK24" s="68" t="s">
        <v>56</v>
      </c>
      <c r="AL24" s="69" t="s">
        <v>60</v>
      </c>
      <c r="AM24" s="67"/>
      <c r="AN24" s="63"/>
      <c r="AO24" s="64"/>
      <c r="AP24" s="70"/>
    </row>
    <row r="25" spans="2:42" s="65" customFormat="1" ht="45.75" customHeight="1">
      <c r="B25" s="49">
        <v>15</v>
      </c>
      <c r="C25" s="50">
        <v>13538</v>
      </c>
      <c r="D25" s="66" t="s">
        <v>107</v>
      </c>
      <c r="E25" s="66" t="s">
        <v>108</v>
      </c>
      <c r="F25" s="66" t="s">
        <v>109</v>
      </c>
      <c r="G25" s="75">
        <v>40265866</v>
      </c>
      <c r="H25" s="66" t="s">
        <v>74</v>
      </c>
      <c r="I25" s="67" t="s">
        <v>75</v>
      </c>
      <c r="J25" s="53" t="s">
        <v>49</v>
      </c>
      <c r="K25" s="52"/>
      <c r="L25" s="52"/>
      <c r="M25" s="52"/>
      <c r="N25" s="52"/>
      <c r="O25" s="54"/>
      <c r="P25" s="54"/>
      <c r="Q25" s="54">
        <v>6</v>
      </c>
      <c r="R25" s="54"/>
      <c r="S25" s="55">
        <f t="shared" si="0"/>
        <v>6</v>
      </c>
      <c r="T25" s="52"/>
      <c r="U25" s="52"/>
      <c r="V25" s="52"/>
      <c r="W25" s="54"/>
      <c r="X25" s="54">
        <v>3</v>
      </c>
      <c r="Y25" s="55">
        <f t="shared" si="1"/>
        <v>3</v>
      </c>
      <c r="Z25" s="56">
        <v>7</v>
      </c>
      <c r="AA25" s="57">
        <f t="shared" si="2"/>
        <v>7</v>
      </c>
      <c r="AB25" s="54"/>
      <c r="AC25" s="52">
        <v>7</v>
      </c>
      <c r="AD25" s="52"/>
      <c r="AE25" s="52"/>
      <c r="AF25" s="52"/>
      <c r="AG25" s="58">
        <f t="shared" si="3"/>
        <v>7</v>
      </c>
      <c r="AH25" s="52">
        <v>0</v>
      </c>
      <c r="AI25" s="55">
        <f t="shared" si="4"/>
        <v>0</v>
      </c>
      <c r="AJ25" s="59">
        <f t="shared" si="5"/>
        <v>23</v>
      </c>
      <c r="AK25" s="68" t="s">
        <v>50</v>
      </c>
      <c r="AL25" s="69" t="s">
        <v>110</v>
      </c>
      <c r="AM25" s="67"/>
      <c r="AN25" s="63"/>
      <c r="AO25" s="64"/>
      <c r="AP25" s="70"/>
    </row>
    <row r="26" spans="2:42" s="65" customFormat="1" ht="45.75" customHeight="1">
      <c r="B26" s="49">
        <v>16</v>
      </c>
      <c r="C26" s="50">
        <v>13148</v>
      </c>
      <c r="D26" s="71" t="s">
        <v>77</v>
      </c>
      <c r="E26" s="71" t="s">
        <v>111</v>
      </c>
      <c r="F26" s="71" t="s">
        <v>112</v>
      </c>
      <c r="G26" s="78" t="s">
        <v>113</v>
      </c>
      <c r="H26" s="66" t="s">
        <v>74</v>
      </c>
      <c r="I26" s="71" t="s">
        <v>114</v>
      </c>
      <c r="J26" s="53" t="s">
        <v>49</v>
      </c>
      <c r="K26" s="52"/>
      <c r="L26" s="52"/>
      <c r="M26" s="52"/>
      <c r="N26" s="54"/>
      <c r="O26" s="52"/>
      <c r="P26" s="52">
        <v>9</v>
      </c>
      <c r="Q26" s="52"/>
      <c r="R26" s="52"/>
      <c r="S26" s="55">
        <f t="shared" si="0"/>
        <v>9</v>
      </c>
      <c r="T26" s="52"/>
      <c r="U26" s="52"/>
      <c r="V26" s="52"/>
      <c r="W26" s="54"/>
      <c r="X26" s="52"/>
      <c r="Y26" s="55">
        <f t="shared" si="1"/>
        <v>0</v>
      </c>
      <c r="Z26" s="56">
        <v>10</v>
      </c>
      <c r="AA26" s="57">
        <f t="shared" si="2"/>
        <v>10</v>
      </c>
      <c r="AB26" s="54"/>
      <c r="AC26" s="52">
        <v>9</v>
      </c>
      <c r="AD26" s="52"/>
      <c r="AE26" s="54"/>
      <c r="AF26" s="52"/>
      <c r="AG26" s="58">
        <f t="shared" si="3"/>
        <v>9</v>
      </c>
      <c r="AH26" s="52">
        <v>0</v>
      </c>
      <c r="AI26" s="55">
        <f t="shared" si="4"/>
        <v>0</v>
      </c>
      <c r="AJ26" s="59">
        <f t="shared" si="5"/>
        <v>28</v>
      </c>
      <c r="AK26" s="68" t="s">
        <v>56</v>
      </c>
      <c r="AL26" s="69" t="s">
        <v>50</v>
      </c>
      <c r="AM26" s="66"/>
      <c r="AN26" s="63"/>
      <c r="AO26" s="64"/>
      <c r="AP26" s="70"/>
    </row>
    <row r="27" spans="2:42" s="65" customFormat="1" ht="45.75" customHeight="1">
      <c r="B27" s="49">
        <v>17</v>
      </c>
      <c r="C27" s="50">
        <v>13415</v>
      </c>
      <c r="D27" s="66" t="s">
        <v>115</v>
      </c>
      <c r="E27" s="66" t="s">
        <v>116</v>
      </c>
      <c r="F27" s="66" t="s">
        <v>117</v>
      </c>
      <c r="G27" s="75">
        <v>44761737</v>
      </c>
      <c r="H27" s="66" t="s">
        <v>74</v>
      </c>
      <c r="I27" s="67" t="s">
        <v>118</v>
      </c>
      <c r="J27" s="53" t="s">
        <v>49</v>
      </c>
      <c r="K27" s="52"/>
      <c r="L27" s="52"/>
      <c r="M27" s="52"/>
      <c r="N27" s="52"/>
      <c r="O27" s="54"/>
      <c r="P27" s="54"/>
      <c r="Q27" s="54">
        <v>6</v>
      </c>
      <c r="R27" s="54"/>
      <c r="S27" s="55">
        <f t="shared" si="0"/>
        <v>6</v>
      </c>
      <c r="T27" s="52"/>
      <c r="U27" s="52"/>
      <c r="V27" s="52"/>
      <c r="W27" s="54"/>
      <c r="X27" s="54">
        <v>3</v>
      </c>
      <c r="Y27" s="55">
        <f t="shared" si="1"/>
        <v>3</v>
      </c>
      <c r="Z27" s="56">
        <v>3</v>
      </c>
      <c r="AA27" s="57">
        <f t="shared" si="2"/>
        <v>3</v>
      </c>
      <c r="AB27" s="54"/>
      <c r="AC27" s="52"/>
      <c r="AD27" s="52"/>
      <c r="AE27" s="52"/>
      <c r="AF27" s="52"/>
      <c r="AG27" s="58">
        <f t="shared" si="3"/>
        <v>0</v>
      </c>
      <c r="AH27" s="52"/>
      <c r="AI27" s="55">
        <f t="shared" si="4"/>
        <v>0</v>
      </c>
      <c r="AJ27" s="59">
        <f t="shared" si="5"/>
        <v>12</v>
      </c>
      <c r="AK27" s="68" t="s">
        <v>56</v>
      </c>
      <c r="AL27" s="69" t="s">
        <v>56</v>
      </c>
      <c r="AM27" s="67"/>
      <c r="AN27" s="63"/>
      <c r="AO27" s="64"/>
      <c r="AP27" s="70"/>
    </row>
    <row r="28" spans="2:42" s="65" customFormat="1" ht="45.75" customHeight="1">
      <c r="B28" s="49">
        <v>18</v>
      </c>
      <c r="C28" s="50">
        <v>13516</v>
      </c>
      <c r="D28" s="66" t="s">
        <v>119</v>
      </c>
      <c r="E28" s="66" t="s">
        <v>120</v>
      </c>
      <c r="F28" s="66" t="s">
        <v>121</v>
      </c>
      <c r="G28" s="75" t="s">
        <v>122</v>
      </c>
      <c r="H28" s="66" t="s">
        <v>74</v>
      </c>
      <c r="I28" s="67" t="s">
        <v>123</v>
      </c>
      <c r="J28" s="53" t="s">
        <v>49</v>
      </c>
      <c r="K28" s="52"/>
      <c r="L28" s="52"/>
      <c r="M28" s="52"/>
      <c r="N28" s="52"/>
      <c r="O28" s="54"/>
      <c r="P28" s="54"/>
      <c r="Q28" s="54">
        <v>6</v>
      </c>
      <c r="R28" s="54"/>
      <c r="S28" s="55">
        <f t="shared" si="0"/>
        <v>6</v>
      </c>
      <c r="T28" s="52"/>
      <c r="U28" s="52">
        <v>7</v>
      </c>
      <c r="V28" s="52">
        <v>5</v>
      </c>
      <c r="W28" s="54"/>
      <c r="X28" s="54">
        <v>3</v>
      </c>
      <c r="Y28" s="55">
        <f t="shared" si="1"/>
        <v>15</v>
      </c>
      <c r="Z28" s="56">
        <v>6</v>
      </c>
      <c r="AA28" s="57">
        <f t="shared" si="2"/>
        <v>6</v>
      </c>
      <c r="AB28" s="54"/>
      <c r="AC28" s="52">
        <v>1</v>
      </c>
      <c r="AD28" s="52"/>
      <c r="AE28" s="52"/>
      <c r="AF28" s="52"/>
      <c r="AG28" s="58">
        <f t="shared" si="3"/>
        <v>1</v>
      </c>
      <c r="AH28" s="52">
        <v>1</v>
      </c>
      <c r="AI28" s="55">
        <f t="shared" si="4"/>
        <v>1</v>
      </c>
      <c r="AJ28" s="59">
        <f t="shared" si="5"/>
        <v>29</v>
      </c>
      <c r="AK28" s="68" t="s">
        <v>50</v>
      </c>
      <c r="AL28" s="69" t="s">
        <v>50</v>
      </c>
      <c r="AM28" s="67"/>
      <c r="AN28" s="63"/>
      <c r="AO28" s="64"/>
      <c r="AP28" s="70"/>
    </row>
    <row r="29" spans="2:42" s="65" customFormat="1" ht="45.75" customHeight="1">
      <c r="B29" s="49">
        <v>19</v>
      </c>
      <c r="C29" s="50">
        <v>13492</v>
      </c>
      <c r="D29" s="71" t="s">
        <v>124</v>
      </c>
      <c r="E29" s="71" t="s">
        <v>125</v>
      </c>
      <c r="F29" s="71" t="s">
        <v>126</v>
      </c>
      <c r="G29" s="78">
        <v>48045108</v>
      </c>
      <c r="H29" s="71" t="s">
        <v>74</v>
      </c>
      <c r="I29" s="71" t="s">
        <v>127</v>
      </c>
      <c r="J29" s="53" t="s">
        <v>49</v>
      </c>
      <c r="K29" s="52"/>
      <c r="L29" s="52"/>
      <c r="M29" s="52"/>
      <c r="N29" s="54"/>
      <c r="O29" s="52"/>
      <c r="P29" s="52"/>
      <c r="Q29" s="52">
        <v>6</v>
      </c>
      <c r="R29" s="52"/>
      <c r="S29" s="55">
        <f t="shared" si="0"/>
        <v>6</v>
      </c>
      <c r="T29" s="52"/>
      <c r="U29" s="52"/>
      <c r="V29" s="52"/>
      <c r="W29" s="54"/>
      <c r="X29" s="52"/>
      <c r="Y29" s="55">
        <f t="shared" si="1"/>
        <v>0</v>
      </c>
      <c r="Z29" s="56">
        <v>1.5</v>
      </c>
      <c r="AA29" s="57">
        <f t="shared" si="2"/>
        <v>1.5</v>
      </c>
      <c r="AB29" s="54"/>
      <c r="AC29" s="52"/>
      <c r="AD29" s="52"/>
      <c r="AE29" s="54"/>
      <c r="AF29" s="52"/>
      <c r="AG29" s="58">
        <f t="shared" si="3"/>
        <v>0</v>
      </c>
      <c r="AH29" s="52">
        <v>0</v>
      </c>
      <c r="AI29" s="55">
        <f t="shared" si="4"/>
        <v>0</v>
      </c>
      <c r="AJ29" s="59">
        <f t="shared" si="5"/>
        <v>7.5</v>
      </c>
      <c r="AK29" s="68" t="s">
        <v>50</v>
      </c>
      <c r="AL29" s="69" t="s">
        <v>56</v>
      </c>
      <c r="AM29" s="66"/>
      <c r="AN29" s="63"/>
      <c r="AO29" s="64"/>
      <c r="AP29" s="70"/>
    </row>
    <row r="30" spans="2:42" s="65" customFormat="1" ht="45.75" customHeight="1">
      <c r="B30" s="49">
        <v>20</v>
      </c>
      <c r="C30" s="50">
        <v>13399</v>
      </c>
      <c r="D30" s="66" t="s">
        <v>128</v>
      </c>
      <c r="E30" s="66" t="s">
        <v>129</v>
      </c>
      <c r="F30" s="66" t="s">
        <v>130</v>
      </c>
      <c r="G30" s="75" t="s">
        <v>131</v>
      </c>
      <c r="H30" s="71" t="s">
        <v>74</v>
      </c>
      <c r="I30" s="67" t="s">
        <v>132</v>
      </c>
      <c r="J30" s="53" t="s">
        <v>49</v>
      </c>
      <c r="K30" s="52"/>
      <c r="L30" s="52"/>
      <c r="M30" s="52"/>
      <c r="N30" s="52"/>
      <c r="O30" s="54"/>
      <c r="P30" s="54"/>
      <c r="Q30" s="54">
        <v>6</v>
      </c>
      <c r="R30" s="54"/>
      <c r="S30" s="55">
        <f t="shared" si="0"/>
        <v>6</v>
      </c>
      <c r="T30" s="52"/>
      <c r="U30" s="52"/>
      <c r="V30" s="52"/>
      <c r="W30" s="54"/>
      <c r="X30" s="54"/>
      <c r="Y30" s="55">
        <f t="shared" si="1"/>
        <v>0</v>
      </c>
      <c r="Z30" s="56">
        <v>5.5</v>
      </c>
      <c r="AA30" s="57">
        <f t="shared" si="2"/>
        <v>5.5</v>
      </c>
      <c r="AB30" s="54"/>
      <c r="AC30" s="52">
        <v>3</v>
      </c>
      <c r="AD30" s="52"/>
      <c r="AE30" s="52"/>
      <c r="AF30" s="52"/>
      <c r="AG30" s="58">
        <f t="shared" si="3"/>
        <v>3</v>
      </c>
      <c r="AH30" s="52">
        <v>0</v>
      </c>
      <c r="AI30" s="55">
        <f t="shared" si="4"/>
        <v>0</v>
      </c>
      <c r="AJ30" s="59">
        <f t="shared" si="5"/>
        <v>14.5</v>
      </c>
      <c r="AK30" s="68" t="s">
        <v>50</v>
      </c>
      <c r="AL30" s="69" t="s">
        <v>50</v>
      </c>
      <c r="AM30" s="67"/>
      <c r="AN30" s="63"/>
      <c r="AO30" s="64"/>
      <c r="AP30" s="70"/>
    </row>
    <row r="31" spans="2:42" s="65" customFormat="1" ht="45.75" customHeight="1">
      <c r="B31" s="49">
        <v>21</v>
      </c>
      <c r="C31" s="50">
        <v>13508</v>
      </c>
      <c r="D31" s="66" t="s">
        <v>53</v>
      </c>
      <c r="E31" s="66" t="s">
        <v>116</v>
      </c>
      <c r="F31" s="66" t="s">
        <v>63</v>
      </c>
      <c r="G31" s="75" t="s">
        <v>133</v>
      </c>
      <c r="H31" s="71" t="s">
        <v>74</v>
      </c>
      <c r="I31" s="67" t="s">
        <v>134</v>
      </c>
      <c r="J31" s="53" t="s">
        <v>49</v>
      </c>
      <c r="K31" s="52"/>
      <c r="L31" s="52"/>
      <c r="M31" s="52"/>
      <c r="N31" s="52"/>
      <c r="O31" s="54"/>
      <c r="P31" s="54"/>
      <c r="Q31" s="54">
        <v>6</v>
      </c>
      <c r="R31" s="54"/>
      <c r="S31" s="55">
        <f t="shared" si="0"/>
        <v>6</v>
      </c>
      <c r="T31" s="52"/>
      <c r="U31" s="52"/>
      <c r="V31" s="52">
        <v>5</v>
      </c>
      <c r="W31" s="54"/>
      <c r="X31" s="54">
        <v>3</v>
      </c>
      <c r="Y31" s="55">
        <f t="shared" si="1"/>
        <v>8</v>
      </c>
      <c r="Z31" s="56">
        <v>6</v>
      </c>
      <c r="AA31" s="57">
        <f t="shared" si="2"/>
        <v>6</v>
      </c>
      <c r="AB31" s="54"/>
      <c r="AC31" s="52">
        <v>7</v>
      </c>
      <c r="AD31" s="52"/>
      <c r="AE31" s="52"/>
      <c r="AF31" s="52"/>
      <c r="AG31" s="58">
        <f t="shared" si="3"/>
        <v>7</v>
      </c>
      <c r="AH31" s="52">
        <v>3</v>
      </c>
      <c r="AI31" s="55">
        <f t="shared" si="4"/>
        <v>3</v>
      </c>
      <c r="AJ31" s="59">
        <f t="shared" si="5"/>
        <v>30</v>
      </c>
      <c r="AK31" s="68" t="s">
        <v>56</v>
      </c>
      <c r="AL31" s="69" t="s">
        <v>76</v>
      </c>
      <c r="AM31" s="67"/>
      <c r="AN31" s="63"/>
      <c r="AO31" s="64"/>
      <c r="AP31" s="70"/>
    </row>
    <row r="32" spans="2:42" s="65" customFormat="1" ht="45.75" customHeight="1">
      <c r="B32" s="49">
        <v>22</v>
      </c>
      <c r="C32" s="50">
        <v>13523</v>
      </c>
      <c r="D32" s="66" t="s">
        <v>135</v>
      </c>
      <c r="E32" s="66" t="s">
        <v>136</v>
      </c>
      <c r="F32" s="66" t="s">
        <v>137</v>
      </c>
      <c r="G32" s="75">
        <v>44644503</v>
      </c>
      <c r="H32" s="71" t="s">
        <v>74</v>
      </c>
      <c r="I32" s="67" t="s">
        <v>138</v>
      </c>
      <c r="J32" s="53" t="s">
        <v>49</v>
      </c>
      <c r="K32" s="52"/>
      <c r="L32" s="52"/>
      <c r="M32" s="52"/>
      <c r="N32" s="52"/>
      <c r="O32" s="54"/>
      <c r="P32" s="54"/>
      <c r="Q32" s="54">
        <v>6</v>
      </c>
      <c r="R32" s="54"/>
      <c r="S32" s="55">
        <f t="shared" si="0"/>
        <v>6</v>
      </c>
      <c r="T32" s="52"/>
      <c r="U32" s="52">
        <v>7</v>
      </c>
      <c r="V32" s="52">
        <v>5</v>
      </c>
      <c r="W32" s="54"/>
      <c r="X32" s="54"/>
      <c r="Y32" s="55">
        <f t="shared" si="1"/>
        <v>12</v>
      </c>
      <c r="Z32" s="56">
        <v>2</v>
      </c>
      <c r="AA32" s="57">
        <f t="shared" si="2"/>
        <v>2</v>
      </c>
      <c r="AB32" s="54"/>
      <c r="AC32" s="52"/>
      <c r="AD32" s="52"/>
      <c r="AE32" s="52"/>
      <c r="AF32" s="52"/>
      <c r="AG32" s="58">
        <f t="shared" si="3"/>
        <v>0</v>
      </c>
      <c r="AH32" s="52">
        <v>3</v>
      </c>
      <c r="AI32" s="55">
        <f t="shared" si="4"/>
        <v>3</v>
      </c>
      <c r="AJ32" s="59">
        <f t="shared" si="5"/>
        <v>23</v>
      </c>
      <c r="AK32" s="68" t="s">
        <v>56</v>
      </c>
      <c r="AL32" s="69" t="s">
        <v>56</v>
      </c>
      <c r="AM32" s="67"/>
      <c r="AN32" s="63"/>
      <c r="AO32" s="64"/>
      <c r="AP32" s="70"/>
    </row>
    <row r="33" spans="2:42" s="65" customFormat="1" ht="45.75" customHeight="1">
      <c r="B33" s="49">
        <v>23</v>
      </c>
      <c r="C33" s="50">
        <v>13417</v>
      </c>
      <c r="D33" s="71" t="s">
        <v>139</v>
      </c>
      <c r="E33" s="71" t="s">
        <v>140</v>
      </c>
      <c r="F33" s="71" t="s">
        <v>141</v>
      </c>
      <c r="G33" s="78" t="s">
        <v>142</v>
      </c>
      <c r="H33" s="71" t="s">
        <v>74</v>
      </c>
      <c r="I33" s="71" t="s">
        <v>106</v>
      </c>
      <c r="J33" s="53" t="s">
        <v>49</v>
      </c>
      <c r="K33" s="52"/>
      <c r="L33" s="52"/>
      <c r="M33" s="52"/>
      <c r="N33" s="54"/>
      <c r="O33" s="52"/>
      <c r="P33" s="52"/>
      <c r="Q33" s="52">
        <v>6</v>
      </c>
      <c r="R33" s="52"/>
      <c r="S33" s="55">
        <f t="shared" si="0"/>
        <v>6</v>
      </c>
      <c r="T33" s="52"/>
      <c r="U33" s="52"/>
      <c r="V33" s="52"/>
      <c r="W33" s="54"/>
      <c r="X33" s="52">
        <v>3</v>
      </c>
      <c r="Y33" s="55">
        <f t="shared" si="1"/>
        <v>3</v>
      </c>
      <c r="Z33" s="56">
        <v>8</v>
      </c>
      <c r="AA33" s="57">
        <f t="shared" si="2"/>
        <v>8</v>
      </c>
      <c r="AB33" s="54"/>
      <c r="AC33" s="52">
        <v>1</v>
      </c>
      <c r="AD33" s="52"/>
      <c r="AE33" s="54"/>
      <c r="AF33" s="52"/>
      <c r="AG33" s="58">
        <f t="shared" si="3"/>
        <v>1</v>
      </c>
      <c r="AH33" s="52"/>
      <c r="AI33" s="55">
        <f t="shared" si="4"/>
        <v>0</v>
      </c>
      <c r="AJ33" s="59">
        <f t="shared" si="5"/>
        <v>18</v>
      </c>
      <c r="AK33" s="68" t="s">
        <v>50</v>
      </c>
      <c r="AL33" s="69" t="s">
        <v>110</v>
      </c>
      <c r="AM33" s="66"/>
      <c r="AN33" s="63"/>
      <c r="AO33" s="64"/>
      <c r="AP33" s="70"/>
    </row>
    <row r="34" spans="2:42" s="65" customFormat="1" ht="45.75" customHeight="1">
      <c r="B34" s="49">
        <v>24</v>
      </c>
      <c r="C34" s="50">
        <v>13479</v>
      </c>
      <c r="D34" s="66" t="s">
        <v>143</v>
      </c>
      <c r="E34" s="66" t="s">
        <v>144</v>
      </c>
      <c r="F34" s="66" t="s">
        <v>145</v>
      </c>
      <c r="G34" s="75">
        <v>29354718</v>
      </c>
      <c r="H34" s="71" t="s">
        <v>74</v>
      </c>
      <c r="I34" s="67" t="s">
        <v>146</v>
      </c>
      <c r="J34" s="53" t="s">
        <v>49</v>
      </c>
      <c r="K34" s="52"/>
      <c r="L34" s="52"/>
      <c r="M34" s="52"/>
      <c r="N34" s="52"/>
      <c r="O34" s="54"/>
      <c r="P34" s="54"/>
      <c r="Q34" s="54">
        <v>6</v>
      </c>
      <c r="R34" s="54"/>
      <c r="S34" s="55">
        <f t="shared" si="0"/>
        <v>6</v>
      </c>
      <c r="T34" s="52"/>
      <c r="U34" s="52"/>
      <c r="V34" s="52"/>
      <c r="W34" s="54"/>
      <c r="X34" s="54">
        <v>3</v>
      </c>
      <c r="Y34" s="55">
        <f t="shared" si="1"/>
        <v>3</v>
      </c>
      <c r="Z34" s="56">
        <v>2</v>
      </c>
      <c r="AA34" s="57">
        <f t="shared" si="2"/>
        <v>2</v>
      </c>
      <c r="AB34" s="54"/>
      <c r="AC34" s="52"/>
      <c r="AD34" s="52"/>
      <c r="AE34" s="52"/>
      <c r="AF34" s="52"/>
      <c r="AG34" s="58">
        <f t="shared" si="3"/>
        <v>0</v>
      </c>
      <c r="AH34" s="52"/>
      <c r="AI34" s="55">
        <f t="shared" si="4"/>
        <v>0</v>
      </c>
      <c r="AJ34" s="59">
        <f t="shared" si="5"/>
        <v>11</v>
      </c>
      <c r="AK34" s="68" t="s">
        <v>50</v>
      </c>
      <c r="AL34" s="69" t="s">
        <v>56</v>
      </c>
      <c r="AM34" s="67"/>
      <c r="AN34" s="63"/>
      <c r="AO34" s="64"/>
      <c r="AP34" s="70"/>
    </row>
    <row r="35" spans="2:42" s="65" customFormat="1" ht="45.75" customHeight="1">
      <c r="B35" s="49">
        <v>25</v>
      </c>
      <c r="C35" s="50">
        <v>13400</v>
      </c>
      <c r="D35" s="67" t="s">
        <v>147</v>
      </c>
      <c r="E35" s="67" t="s">
        <v>53</v>
      </c>
      <c r="F35" s="67" t="s">
        <v>148</v>
      </c>
      <c r="G35" s="75" t="s">
        <v>149</v>
      </c>
      <c r="H35" s="71" t="s">
        <v>74</v>
      </c>
      <c r="I35" s="67" t="s">
        <v>127</v>
      </c>
      <c r="J35" s="53" t="s">
        <v>49</v>
      </c>
      <c r="K35" s="52"/>
      <c r="L35" s="52"/>
      <c r="M35" s="52"/>
      <c r="N35" s="52"/>
      <c r="O35" s="54"/>
      <c r="P35" s="54"/>
      <c r="Q35" s="54"/>
      <c r="R35" s="54">
        <v>3</v>
      </c>
      <c r="S35" s="55">
        <f t="shared" si="0"/>
        <v>3</v>
      </c>
      <c r="T35" s="52"/>
      <c r="U35" s="52"/>
      <c r="V35" s="52"/>
      <c r="W35" s="54"/>
      <c r="X35" s="54"/>
      <c r="Y35" s="55">
        <f t="shared" si="1"/>
        <v>0</v>
      </c>
      <c r="Z35" s="56">
        <v>9.5</v>
      </c>
      <c r="AA35" s="57">
        <f t="shared" si="2"/>
        <v>9.5</v>
      </c>
      <c r="AB35" s="54"/>
      <c r="AC35" s="52">
        <v>1</v>
      </c>
      <c r="AD35" s="52"/>
      <c r="AE35" s="52"/>
      <c r="AF35" s="52"/>
      <c r="AG35" s="58">
        <f t="shared" si="3"/>
        <v>1</v>
      </c>
      <c r="AH35" s="52">
        <v>0</v>
      </c>
      <c r="AI35" s="55">
        <f t="shared" si="4"/>
        <v>0</v>
      </c>
      <c r="AJ35" s="59">
        <f t="shared" si="5"/>
        <v>13.5</v>
      </c>
      <c r="AK35" s="68" t="s">
        <v>56</v>
      </c>
      <c r="AL35" s="69" t="s">
        <v>51</v>
      </c>
      <c r="AM35" s="67"/>
      <c r="AN35" s="63"/>
      <c r="AO35" s="64"/>
      <c r="AP35" s="70"/>
    </row>
    <row r="36" spans="2:42" s="65" customFormat="1" ht="45.75" customHeight="1">
      <c r="B36" s="49">
        <v>26</v>
      </c>
      <c r="C36" s="50">
        <v>12656</v>
      </c>
      <c r="D36" s="71" t="s">
        <v>150</v>
      </c>
      <c r="E36" s="71" t="s">
        <v>151</v>
      </c>
      <c r="F36" s="71" t="s">
        <v>152</v>
      </c>
      <c r="G36" s="78">
        <v>1319716</v>
      </c>
      <c r="H36" s="71" t="s">
        <v>74</v>
      </c>
      <c r="I36" s="71" t="s">
        <v>89</v>
      </c>
      <c r="J36" s="53" t="s">
        <v>49</v>
      </c>
      <c r="K36" s="52"/>
      <c r="L36" s="52"/>
      <c r="M36" s="52"/>
      <c r="N36" s="54"/>
      <c r="O36" s="52"/>
      <c r="P36" s="52"/>
      <c r="Q36" s="52"/>
      <c r="R36" s="52">
        <v>3</v>
      </c>
      <c r="S36" s="55">
        <f t="shared" si="0"/>
        <v>3</v>
      </c>
      <c r="T36" s="52"/>
      <c r="U36" s="52"/>
      <c r="V36" s="52">
        <v>5</v>
      </c>
      <c r="W36" s="54"/>
      <c r="X36" s="52"/>
      <c r="Y36" s="55">
        <f t="shared" si="1"/>
        <v>5</v>
      </c>
      <c r="Z36" s="56">
        <v>10</v>
      </c>
      <c r="AA36" s="57">
        <f t="shared" si="2"/>
        <v>10</v>
      </c>
      <c r="AB36" s="54"/>
      <c r="AC36" s="52">
        <v>4</v>
      </c>
      <c r="AD36" s="52"/>
      <c r="AE36" s="54"/>
      <c r="AF36" s="52"/>
      <c r="AG36" s="58">
        <f t="shared" si="3"/>
        <v>4</v>
      </c>
      <c r="AH36" s="52">
        <v>3</v>
      </c>
      <c r="AI36" s="55">
        <f t="shared" si="4"/>
        <v>3</v>
      </c>
      <c r="AJ36" s="59">
        <f t="shared" si="5"/>
        <v>25</v>
      </c>
      <c r="AK36" s="68" t="s">
        <v>56</v>
      </c>
      <c r="AL36" s="69" t="s">
        <v>76</v>
      </c>
      <c r="AM36" s="66"/>
      <c r="AN36" s="63"/>
      <c r="AO36" s="64"/>
      <c r="AP36" s="70"/>
    </row>
    <row r="37" spans="2:42" s="65" customFormat="1" ht="45.75" customHeight="1">
      <c r="B37" s="49">
        <v>27</v>
      </c>
      <c r="C37" s="50">
        <v>12478</v>
      </c>
      <c r="D37" s="51" t="s">
        <v>153</v>
      </c>
      <c r="E37" s="51" t="s">
        <v>154</v>
      </c>
      <c r="F37" s="51" t="s">
        <v>155</v>
      </c>
      <c r="G37" s="75">
        <v>40826213</v>
      </c>
      <c r="H37" s="51" t="s">
        <v>156</v>
      </c>
      <c r="I37" s="51" t="s">
        <v>157</v>
      </c>
      <c r="J37" s="53" t="s">
        <v>158</v>
      </c>
      <c r="K37" s="52"/>
      <c r="L37" s="52"/>
      <c r="M37" s="52"/>
      <c r="N37" s="52"/>
      <c r="O37" s="52"/>
      <c r="P37" s="52"/>
      <c r="Q37" s="52"/>
      <c r="R37" s="52">
        <v>3</v>
      </c>
      <c r="S37" s="55">
        <f t="shared" si="0"/>
        <v>3</v>
      </c>
      <c r="T37" s="52"/>
      <c r="U37" s="52"/>
      <c r="V37" s="54"/>
      <c r="W37" s="52"/>
      <c r="X37" s="54">
        <v>3</v>
      </c>
      <c r="Y37" s="55">
        <f t="shared" si="1"/>
        <v>3</v>
      </c>
      <c r="Z37" s="56">
        <v>9</v>
      </c>
      <c r="AA37" s="57">
        <f t="shared" si="2"/>
        <v>9</v>
      </c>
      <c r="AB37" s="54"/>
      <c r="AC37" s="52"/>
      <c r="AD37" s="52"/>
      <c r="AE37" s="54"/>
      <c r="AF37" s="52"/>
      <c r="AG37" s="58">
        <f t="shared" si="3"/>
        <v>0</v>
      </c>
      <c r="AH37" s="52">
        <v>3</v>
      </c>
      <c r="AI37" s="55">
        <f t="shared" si="4"/>
        <v>3</v>
      </c>
      <c r="AJ37" s="59">
        <f t="shared" si="5"/>
        <v>18</v>
      </c>
      <c r="AK37" s="76" t="s">
        <v>56</v>
      </c>
      <c r="AL37" s="77" t="s">
        <v>76</v>
      </c>
      <c r="AM37" s="51"/>
      <c r="AN37" s="63"/>
      <c r="AO37" s="64"/>
      <c r="AP37" s="70"/>
    </row>
    <row r="38" spans="2:42" s="65" customFormat="1" ht="45.75" customHeight="1">
      <c r="B38" s="49">
        <v>28</v>
      </c>
      <c r="C38" s="50">
        <v>12870</v>
      </c>
      <c r="D38" s="66" t="s">
        <v>159</v>
      </c>
      <c r="E38" s="66" t="s">
        <v>100</v>
      </c>
      <c r="F38" s="66" t="s">
        <v>160</v>
      </c>
      <c r="G38" s="75" t="s">
        <v>161</v>
      </c>
      <c r="H38" s="66" t="s">
        <v>156</v>
      </c>
      <c r="I38" s="67" t="s">
        <v>157</v>
      </c>
      <c r="J38" s="53" t="s">
        <v>158</v>
      </c>
      <c r="K38" s="52"/>
      <c r="L38" s="52"/>
      <c r="M38" s="52"/>
      <c r="N38" s="52"/>
      <c r="O38" s="54"/>
      <c r="P38" s="54"/>
      <c r="Q38" s="54">
        <v>6</v>
      </c>
      <c r="R38" s="54"/>
      <c r="S38" s="55">
        <f t="shared" si="0"/>
        <v>6</v>
      </c>
      <c r="T38" s="52"/>
      <c r="U38" s="52"/>
      <c r="V38" s="52"/>
      <c r="W38" s="54"/>
      <c r="X38" s="54"/>
      <c r="Y38" s="55">
        <f t="shared" si="1"/>
        <v>0</v>
      </c>
      <c r="Z38" s="56">
        <v>8</v>
      </c>
      <c r="AA38" s="57">
        <f t="shared" si="2"/>
        <v>8</v>
      </c>
      <c r="AB38" s="54"/>
      <c r="AC38" s="52"/>
      <c r="AD38" s="52"/>
      <c r="AE38" s="52"/>
      <c r="AF38" s="52">
        <v>1</v>
      </c>
      <c r="AG38" s="58">
        <f t="shared" si="3"/>
        <v>1</v>
      </c>
      <c r="AH38" s="52">
        <v>3</v>
      </c>
      <c r="AI38" s="55">
        <f t="shared" si="4"/>
        <v>3</v>
      </c>
      <c r="AJ38" s="59">
        <f t="shared" si="5"/>
        <v>18</v>
      </c>
      <c r="AK38" s="68" t="s">
        <v>56</v>
      </c>
      <c r="AL38" s="69" t="s">
        <v>56</v>
      </c>
      <c r="AM38" s="67"/>
      <c r="AN38" s="63"/>
      <c r="AO38" s="64"/>
      <c r="AP38" s="70"/>
    </row>
    <row r="39" spans="1:42" s="98" customFormat="1" ht="45.75" customHeight="1">
      <c r="A39" s="65"/>
      <c r="B39" s="79">
        <v>29</v>
      </c>
      <c r="C39" s="80">
        <v>13480</v>
      </c>
      <c r="D39" s="81" t="s">
        <v>115</v>
      </c>
      <c r="E39" s="81" t="s">
        <v>162</v>
      </c>
      <c r="F39" s="81" t="s">
        <v>163</v>
      </c>
      <c r="G39" s="82">
        <v>42500811</v>
      </c>
      <c r="H39" s="81" t="s">
        <v>74</v>
      </c>
      <c r="I39" s="83" t="s">
        <v>134</v>
      </c>
      <c r="J39" s="84" t="s">
        <v>49</v>
      </c>
      <c r="K39" s="85"/>
      <c r="L39" s="85"/>
      <c r="M39" s="85"/>
      <c r="N39" s="85"/>
      <c r="O39" s="86"/>
      <c r="P39" s="86"/>
      <c r="Q39" s="86">
        <v>6</v>
      </c>
      <c r="R39" s="86"/>
      <c r="S39" s="87">
        <f>SUM(K39:R39)</f>
        <v>6</v>
      </c>
      <c r="T39" s="85"/>
      <c r="U39" s="85"/>
      <c r="V39" s="85"/>
      <c r="W39" s="86"/>
      <c r="X39" s="86"/>
      <c r="Y39" s="87">
        <f>SUM(T39:X39)</f>
        <v>0</v>
      </c>
      <c r="Z39" s="88">
        <v>2</v>
      </c>
      <c r="AA39" s="89">
        <f>SUM(Z39:Z39)</f>
        <v>2</v>
      </c>
      <c r="AB39" s="86"/>
      <c r="AC39" s="85"/>
      <c r="AD39" s="85"/>
      <c r="AE39" s="85"/>
      <c r="AF39" s="85"/>
      <c r="AG39" s="90">
        <f>SUM(AB39:AF39)</f>
        <v>0</v>
      </c>
      <c r="AH39" s="85">
        <v>0</v>
      </c>
      <c r="AI39" s="87">
        <f>SUM(AH39)</f>
        <v>0</v>
      </c>
      <c r="AJ39" s="91">
        <f>S39+Y39+AA39+AG39+AI39</f>
        <v>8</v>
      </c>
      <c r="AK39" s="92" t="s">
        <v>164</v>
      </c>
      <c r="AL39" s="93" t="s">
        <v>164</v>
      </c>
      <c r="AM39" s="94" t="s">
        <v>165</v>
      </c>
      <c r="AN39" s="95"/>
      <c r="AO39" s="96"/>
      <c r="AP39" s="97"/>
    </row>
    <row r="40" spans="1:42" s="98" customFormat="1" ht="45.75" customHeight="1">
      <c r="A40" s="65"/>
      <c r="B40" s="79">
        <v>30</v>
      </c>
      <c r="C40" s="80">
        <v>13478</v>
      </c>
      <c r="D40" s="81" t="s">
        <v>166</v>
      </c>
      <c r="E40" s="81" t="s">
        <v>57</v>
      </c>
      <c r="F40" s="81" t="s">
        <v>167</v>
      </c>
      <c r="G40" s="82">
        <v>45479804</v>
      </c>
      <c r="H40" s="99" t="s">
        <v>74</v>
      </c>
      <c r="I40" s="83" t="s">
        <v>134</v>
      </c>
      <c r="J40" s="84" t="s">
        <v>49</v>
      </c>
      <c r="K40" s="85"/>
      <c r="L40" s="85"/>
      <c r="M40" s="85"/>
      <c r="N40" s="85"/>
      <c r="O40" s="86"/>
      <c r="P40" s="86"/>
      <c r="Q40" s="86">
        <v>6</v>
      </c>
      <c r="R40" s="86"/>
      <c r="S40" s="87">
        <f>SUM(K40:R40)</f>
        <v>6</v>
      </c>
      <c r="T40" s="85"/>
      <c r="U40" s="85">
        <v>7</v>
      </c>
      <c r="V40" s="85">
        <v>5</v>
      </c>
      <c r="W40" s="86"/>
      <c r="X40" s="86">
        <v>3</v>
      </c>
      <c r="Y40" s="87">
        <f>SUM(T40:X40)</f>
        <v>15</v>
      </c>
      <c r="Z40" s="88">
        <v>2</v>
      </c>
      <c r="AA40" s="89">
        <f>SUM(Z40:Z40)</f>
        <v>2</v>
      </c>
      <c r="AB40" s="86"/>
      <c r="AC40" s="85"/>
      <c r="AD40" s="85"/>
      <c r="AE40" s="85"/>
      <c r="AF40" s="85"/>
      <c r="AG40" s="90">
        <f>SUM(AB40:AF40)</f>
        <v>0</v>
      </c>
      <c r="AH40" s="85">
        <v>0</v>
      </c>
      <c r="AI40" s="87">
        <f>SUM(AH40)</f>
        <v>0</v>
      </c>
      <c r="AJ40" s="91">
        <f>S40+Y40+AA40+AG40+AI40</f>
        <v>23</v>
      </c>
      <c r="AK40" s="92" t="s">
        <v>164</v>
      </c>
      <c r="AL40" s="93" t="s">
        <v>164</v>
      </c>
      <c r="AM40" s="94" t="s">
        <v>165</v>
      </c>
      <c r="AN40" s="95"/>
      <c r="AO40" s="96"/>
      <c r="AP40" s="97"/>
    </row>
    <row r="41" spans="1:42" s="98" customFormat="1" ht="45.75" customHeight="1">
      <c r="A41" s="65"/>
      <c r="B41" s="79">
        <v>31</v>
      </c>
      <c r="C41" s="80">
        <v>13564</v>
      </c>
      <c r="D41" s="81" t="s">
        <v>168</v>
      </c>
      <c r="E41" s="81" t="s">
        <v>45</v>
      </c>
      <c r="F41" s="81" t="s">
        <v>169</v>
      </c>
      <c r="G41" s="82">
        <v>40839173</v>
      </c>
      <c r="H41" s="99" t="s">
        <v>74</v>
      </c>
      <c r="I41" s="83" t="s">
        <v>170</v>
      </c>
      <c r="J41" s="84" t="s">
        <v>49</v>
      </c>
      <c r="K41" s="85"/>
      <c r="L41" s="85"/>
      <c r="M41" s="85"/>
      <c r="N41" s="85"/>
      <c r="O41" s="86"/>
      <c r="P41" s="86"/>
      <c r="Q41" s="86">
        <v>6</v>
      </c>
      <c r="R41" s="86"/>
      <c r="S41" s="87">
        <f>SUM(K41:R41)</f>
        <v>6</v>
      </c>
      <c r="T41" s="85"/>
      <c r="U41" s="85"/>
      <c r="V41" s="85"/>
      <c r="W41" s="86"/>
      <c r="X41" s="86"/>
      <c r="Y41" s="87">
        <f>SUM(T41:X41)</f>
        <v>0</v>
      </c>
      <c r="Z41" s="88">
        <v>6</v>
      </c>
      <c r="AA41" s="89">
        <f>SUM(Z41:Z41)</f>
        <v>6</v>
      </c>
      <c r="AB41" s="86"/>
      <c r="AC41" s="85">
        <v>3</v>
      </c>
      <c r="AD41" s="85"/>
      <c r="AE41" s="85"/>
      <c r="AF41" s="85"/>
      <c r="AG41" s="90">
        <f>SUM(AB41:AF41)</f>
        <v>3</v>
      </c>
      <c r="AH41" s="85">
        <v>0</v>
      </c>
      <c r="AI41" s="87">
        <f>SUM(AH41)</f>
        <v>0</v>
      </c>
      <c r="AJ41" s="91">
        <f>S41+Y41+AA41+AG41+AI41</f>
        <v>15</v>
      </c>
      <c r="AK41" s="92" t="s">
        <v>164</v>
      </c>
      <c r="AL41" s="93" t="s">
        <v>164</v>
      </c>
      <c r="AM41" s="94" t="s">
        <v>165</v>
      </c>
      <c r="AN41" s="95"/>
      <c r="AO41" s="96"/>
      <c r="AP41" s="97"/>
    </row>
    <row r="42" spans="1:42" s="98" customFormat="1" ht="45.75" customHeight="1">
      <c r="A42" s="65"/>
      <c r="B42" s="79">
        <v>32</v>
      </c>
      <c r="C42" s="80">
        <v>13521</v>
      </c>
      <c r="D42" s="81" t="s">
        <v>171</v>
      </c>
      <c r="E42" s="81" t="s">
        <v>77</v>
      </c>
      <c r="F42" s="81" t="s">
        <v>172</v>
      </c>
      <c r="G42" s="82" t="s">
        <v>173</v>
      </c>
      <c r="H42" s="81" t="s">
        <v>74</v>
      </c>
      <c r="I42" s="83" t="s">
        <v>174</v>
      </c>
      <c r="J42" s="84" t="s">
        <v>49</v>
      </c>
      <c r="K42" s="85"/>
      <c r="L42" s="85"/>
      <c r="M42" s="85"/>
      <c r="N42" s="85"/>
      <c r="O42" s="86"/>
      <c r="P42" s="86"/>
      <c r="Q42" s="86"/>
      <c r="R42" s="86"/>
      <c r="S42" s="87">
        <f t="shared" si="0"/>
        <v>0</v>
      </c>
      <c r="T42" s="85"/>
      <c r="U42" s="85"/>
      <c r="V42" s="85"/>
      <c r="W42" s="86"/>
      <c r="X42" s="86"/>
      <c r="Y42" s="87">
        <f t="shared" si="1"/>
        <v>0</v>
      </c>
      <c r="Z42" s="88"/>
      <c r="AA42" s="89">
        <f t="shared" si="2"/>
        <v>0</v>
      </c>
      <c r="AB42" s="86"/>
      <c r="AC42" s="85"/>
      <c r="AD42" s="85"/>
      <c r="AE42" s="85"/>
      <c r="AF42" s="85"/>
      <c r="AG42" s="90">
        <f t="shared" si="3"/>
        <v>0</v>
      </c>
      <c r="AH42" s="85"/>
      <c r="AI42" s="87">
        <f t="shared" si="4"/>
        <v>0</v>
      </c>
      <c r="AJ42" s="91">
        <f t="shared" si="5"/>
        <v>0</v>
      </c>
      <c r="AK42" s="100"/>
      <c r="AL42" s="101"/>
      <c r="AM42" s="94" t="s">
        <v>175</v>
      </c>
      <c r="AN42" s="95"/>
      <c r="AO42" s="96"/>
      <c r="AP42" s="97"/>
    </row>
    <row r="43" spans="1:42" s="98" customFormat="1" ht="45.75" customHeight="1">
      <c r="A43" s="65"/>
      <c r="B43" s="79">
        <v>33</v>
      </c>
      <c r="C43" s="80">
        <v>12210</v>
      </c>
      <c r="D43" s="99" t="s">
        <v>176</v>
      </c>
      <c r="E43" s="99" t="s">
        <v>177</v>
      </c>
      <c r="F43" s="99" t="s">
        <v>178</v>
      </c>
      <c r="G43" s="102" t="s">
        <v>179</v>
      </c>
      <c r="H43" s="99" t="s">
        <v>156</v>
      </c>
      <c r="I43" s="99" t="s">
        <v>180</v>
      </c>
      <c r="J43" s="84" t="s">
        <v>49</v>
      </c>
      <c r="K43" s="85"/>
      <c r="L43" s="85"/>
      <c r="M43" s="85"/>
      <c r="N43" s="86"/>
      <c r="O43" s="85"/>
      <c r="P43" s="85"/>
      <c r="Q43" s="85"/>
      <c r="R43" s="85"/>
      <c r="S43" s="87">
        <f t="shared" si="0"/>
        <v>0</v>
      </c>
      <c r="T43" s="85"/>
      <c r="U43" s="85"/>
      <c r="V43" s="85"/>
      <c r="W43" s="86"/>
      <c r="X43" s="85"/>
      <c r="Y43" s="87">
        <f t="shared" si="1"/>
        <v>0</v>
      </c>
      <c r="Z43" s="88"/>
      <c r="AA43" s="89">
        <f t="shared" si="2"/>
        <v>0</v>
      </c>
      <c r="AB43" s="86"/>
      <c r="AC43" s="85"/>
      <c r="AD43" s="85"/>
      <c r="AE43" s="86"/>
      <c r="AF43" s="85"/>
      <c r="AG43" s="90">
        <f t="shared" si="3"/>
        <v>0</v>
      </c>
      <c r="AH43" s="85"/>
      <c r="AI43" s="87">
        <f t="shared" si="4"/>
        <v>0</v>
      </c>
      <c r="AJ43" s="91">
        <f t="shared" si="5"/>
        <v>0</v>
      </c>
      <c r="AK43" s="100"/>
      <c r="AL43" s="101"/>
      <c r="AM43" s="94" t="s">
        <v>181</v>
      </c>
      <c r="AN43" s="95"/>
      <c r="AO43" s="96"/>
      <c r="AP43" s="97"/>
    </row>
    <row r="44" spans="1:42" s="98" customFormat="1" ht="45.75" customHeight="1">
      <c r="A44" s="65"/>
      <c r="B44" s="79">
        <v>34</v>
      </c>
      <c r="C44" s="80">
        <v>12085</v>
      </c>
      <c r="D44" s="81" t="s">
        <v>182</v>
      </c>
      <c r="E44" s="81" t="s">
        <v>183</v>
      </c>
      <c r="F44" s="81" t="s">
        <v>184</v>
      </c>
      <c r="G44" s="82" t="s">
        <v>185</v>
      </c>
      <c r="H44" s="81" t="s">
        <v>156</v>
      </c>
      <c r="I44" s="83" t="s">
        <v>186</v>
      </c>
      <c r="J44" s="84" t="s">
        <v>49</v>
      </c>
      <c r="K44" s="92"/>
      <c r="L44" s="92"/>
      <c r="M44" s="92"/>
      <c r="N44" s="92"/>
      <c r="O44" s="92"/>
      <c r="P44" s="92"/>
      <c r="Q44" s="92"/>
      <c r="R44" s="92"/>
      <c r="S44" s="87">
        <f t="shared" si="0"/>
        <v>0</v>
      </c>
      <c r="T44" s="92"/>
      <c r="U44" s="92"/>
      <c r="V44" s="92"/>
      <c r="W44" s="92"/>
      <c r="X44" s="92"/>
      <c r="Y44" s="87">
        <f t="shared" si="1"/>
        <v>0</v>
      </c>
      <c r="Z44" s="103"/>
      <c r="AA44" s="89">
        <f t="shared" si="2"/>
        <v>0</v>
      </c>
      <c r="AB44" s="104"/>
      <c r="AC44" s="92"/>
      <c r="AD44" s="104"/>
      <c r="AE44" s="104"/>
      <c r="AF44" s="104"/>
      <c r="AG44" s="90">
        <f t="shared" si="3"/>
        <v>0</v>
      </c>
      <c r="AH44" s="92"/>
      <c r="AI44" s="87">
        <f t="shared" si="4"/>
        <v>0</v>
      </c>
      <c r="AJ44" s="91">
        <f t="shared" si="5"/>
        <v>0</v>
      </c>
      <c r="AK44" s="100"/>
      <c r="AL44" s="101"/>
      <c r="AM44" s="94" t="s">
        <v>181</v>
      </c>
      <c r="AN44" s="95"/>
      <c r="AO44" s="96"/>
      <c r="AP44" s="97"/>
    </row>
    <row r="45" spans="1:42" s="98" customFormat="1" ht="45.75" customHeight="1">
      <c r="A45" s="65"/>
      <c r="B45" s="79">
        <v>35</v>
      </c>
      <c r="C45" s="80">
        <v>12826</v>
      </c>
      <c r="D45" s="81" t="s">
        <v>124</v>
      </c>
      <c r="E45" s="81" t="s">
        <v>187</v>
      </c>
      <c r="F45" s="81" t="s">
        <v>188</v>
      </c>
      <c r="G45" s="82" t="s">
        <v>189</v>
      </c>
      <c r="H45" s="81" t="s">
        <v>156</v>
      </c>
      <c r="I45" s="83" t="s">
        <v>190</v>
      </c>
      <c r="J45" s="84" t="s">
        <v>49</v>
      </c>
      <c r="K45" s="85"/>
      <c r="L45" s="85"/>
      <c r="M45" s="85"/>
      <c r="N45" s="85"/>
      <c r="O45" s="86"/>
      <c r="P45" s="86"/>
      <c r="Q45" s="86"/>
      <c r="R45" s="86"/>
      <c r="S45" s="87">
        <f t="shared" si="0"/>
        <v>0</v>
      </c>
      <c r="T45" s="85"/>
      <c r="U45" s="85"/>
      <c r="V45" s="85"/>
      <c r="W45" s="86"/>
      <c r="X45" s="86"/>
      <c r="Y45" s="87">
        <f t="shared" si="1"/>
        <v>0</v>
      </c>
      <c r="Z45" s="88"/>
      <c r="AA45" s="89">
        <f t="shared" si="2"/>
        <v>0</v>
      </c>
      <c r="AB45" s="86"/>
      <c r="AC45" s="85"/>
      <c r="AD45" s="85"/>
      <c r="AE45" s="85"/>
      <c r="AF45" s="85"/>
      <c r="AG45" s="90">
        <f t="shared" si="3"/>
        <v>0</v>
      </c>
      <c r="AH45" s="85"/>
      <c r="AI45" s="87">
        <f t="shared" si="4"/>
        <v>0</v>
      </c>
      <c r="AJ45" s="91">
        <f t="shared" si="5"/>
        <v>0</v>
      </c>
      <c r="AK45" s="100"/>
      <c r="AL45" s="101"/>
      <c r="AM45" s="94" t="s">
        <v>191</v>
      </c>
      <c r="AN45" s="95"/>
      <c r="AO45" s="96"/>
      <c r="AP45" s="97"/>
    </row>
    <row r="47" spans="2:39" ht="18.75">
      <c r="B47" s="106"/>
      <c r="AI47" s="112" t="s">
        <v>192</v>
      </c>
      <c r="AJ47" s="112"/>
      <c r="AK47" s="112"/>
      <c r="AL47" s="112"/>
      <c r="AM47" s="112"/>
    </row>
    <row r="48" ht="15">
      <c r="B48" s="114"/>
    </row>
    <row r="49" spans="2:39" ht="15" customHeight="1">
      <c r="B49" s="117" t="s">
        <v>193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</row>
  </sheetData>
  <sheetProtection/>
  <mergeCells count="34">
    <mergeCell ref="AN9:AO9"/>
    <mergeCell ref="AI47:AM47"/>
    <mergeCell ref="B49:AM49"/>
    <mergeCell ref="AM8:AM10"/>
    <mergeCell ref="K9:R9"/>
    <mergeCell ref="S9:S10"/>
    <mergeCell ref="T9:X9"/>
    <mergeCell ref="Y9:Y10"/>
    <mergeCell ref="AA9:AA10"/>
    <mergeCell ref="AB9:AD9"/>
    <mergeCell ref="AE9:AF9"/>
    <mergeCell ref="AG9:AG10"/>
    <mergeCell ref="AI9:AI10"/>
    <mergeCell ref="H8:H10"/>
    <mergeCell ref="I8:I10"/>
    <mergeCell ref="J8:J10"/>
    <mergeCell ref="K8:AI8"/>
    <mergeCell ref="AJ8:AJ10"/>
    <mergeCell ref="AK8:AL8"/>
    <mergeCell ref="AK9:AK10"/>
    <mergeCell ref="AL9:AL10"/>
    <mergeCell ref="B8:B10"/>
    <mergeCell ref="C8:C10"/>
    <mergeCell ref="D8:D10"/>
    <mergeCell ref="E8:E10"/>
    <mergeCell ref="F8:F10"/>
    <mergeCell ref="G8:G10"/>
    <mergeCell ref="B2:AM2"/>
    <mergeCell ref="B3:AM3"/>
    <mergeCell ref="B4:AM4"/>
    <mergeCell ref="B5:E5"/>
    <mergeCell ref="F5:J5"/>
    <mergeCell ref="B6:E6"/>
    <mergeCell ref="F6:J6"/>
  </mergeCells>
  <conditionalFormatting sqref="C20:C21 C14">
    <cfRule type="duplicateValues" priority="23" dxfId="27">
      <formula>AND(COUNTIF($C$20:$C$21,C14)+COUNTIF($C$14:$C$14,C14)&gt;1,NOT(ISBLANK(C14)))</formula>
    </cfRule>
  </conditionalFormatting>
  <conditionalFormatting sqref="C22 C17:C18">
    <cfRule type="duplicateValues" priority="24" dxfId="27">
      <formula>AND(COUNTIF($C$22:$C$22,C17)+COUNTIF($C$17:$C$18,C17)&gt;1,NOT(ISBLANK(C17)))</formula>
    </cfRule>
  </conditionalFormatting>
  <conditionalFormatting sqref="C43 C12:C13">
    <cfRule type="duplicateValues" priority="25" dxfId="27">
      <formula>AND(COUNTIF($C$43:$C$43,C12)+COUNTIF($C$12:$C$13,C12)&gt;1,NOT(ISBLANK(C12)))</formula>
    </cfRule>
  </conditionalFormatting>
  <conditionalFormatting sqref="C15">
    <cfRule type="duplicateValues" priority="26" dxfId="27">
      <formula>AND(COUNTIF($C$15:$C$15,C15)&gt;1,NOT(ISBLANK(C15)))</formula>
    </cfRule>
  </conditionalFormatting>
  <conditionalFormatting sqref="C38 C16">
    <cfRule type="duplicateValues" priority="27" dxfId="27">
      <formula>AND(COUNTIF($C$38:$C$38,C16)+COUNTIF($C$16:$C$16,C16)&gt;1,NOT(ISBLANK(C16)))</formula>
    </cfRule>
  </conditionalFormatting>
  <conditionalFormatting sqref="C19">
    <cfRule type="duplicateValues" priority="22" dxfId="27">
      <formula>AND(COUNTIF($C$19:$C$19,C19)&gt;1,NOT(ISBLANK(C19)))</formula>
    </cfRule>
  </conditionalFormatting>
  <conditionalFormatting sqref="C42">
    <cfRule type="duplicateValues" priority="21" dxfId="27">
      <formula>AND(COUNTIF($C$42:$C$42,C42)&gt;1,NOT(ISBLANK(C42)))</formula>
    </cfRule>
  </conditionalFormatting>
  <conditionalFormatting sqref="C44">
    <cfRule type="duplicateValues" priority="20" dxfId="27">
      <formula>AND(COUNTIF($C$44:$C$44,C44)&gt;1,NOT(ISBLANK(C44)))</formula>
    </cfRule>
  </conditionalFormatting>
  <conditionalFormatting sqref="C39">
    <cfRule type="duplicateValues" priority="19" dxfId="27">
      <formula>AND(COUNTIF($C$39:$C$39,C39)&gt;1,NOT(ISBLANK(C39)))</formula>
    </cfRule>
  </conditionalFormatting>
  <conditionalFormatting sqref="C26">
    <cfRule type="duplicateValues" priority="18" dxfId="27">
      <formula>AND(COUNTIF($C$26:$C$26,C26)&gt;1,NOT(ISBLANK(C26)))</formula>
    </cfRule>
  </conditionalFormatting>
  <conditionalFormatting sqref="C25">
    <cfRule type="duplicateValues" priority="17" dxfId="27">
      <formula>AND(COUNTIF($C$25:$C$25,C25)&gt;1,NOT(ISBLANK(C25)))</formula>
    </cfRule>
  </conditionalFormatting>
  <conditionalFormatting sqref="C24">
    <cfRule type="duplicateValues" priority="16" dxfId="27">
      <formula>AND(COUNTIF($C$24:$C$24,C24)&gt;1,NOT(ISBLANK(C24)))</formula>
    </cfRule>
  </conditionalFormatting>
  <conditionalFormatting sqref="C23">
    <cfRule type="duplicateValues" priority="15" dxfId="27">
      <formula>AND(COUNTIF($C$23:$C$23,C23)&gt;1,NOT(ISBLANK(C23)))</formula>
    </cfRule>
  </conditionalFormatting>
  <conditionalFormatting sqref="C34">
    <cfRule type="duplicateValues" priority="13" dxfId="27">
      <formula>AND(COUNTIF($C$34:$C$34,C34)&gt;1,NOT(ISBLANK(C34)))</formula>
    </cfRule>
  </conditionalFormatting>
  <conditionalFormatting sqref="C36">
    <cfRule type="duplicateValues" priority="14" dxfId="27">
      <formula>AND(COUNTIF($C$36:$C$36,C36)&gt;1,NOT(ISBLANK(C36)))</formula>
    </cfRule>
  </conditionalFormatting>
  <conditionalFormatting sqref="C35">
    <cfRule type="duplicateValues" priority="12" dxfId="27">
      <formula>AND(COUNTIF($C$35:$C$35,C35)&gt;1,NOT(ISBLANK(C35)))</formula>
    </cfRule>
  </conditionalFormatting>
  <conditionalFormatting sqref="C41">
    <cfRule type="duplicateValues" priority="11" dxfId="27">
      <formula>AND(COUNTIF($C$41:$C$41,C41)&gt;1,NOT(ISBLANK(C41)))</formula>
    </cfRule>
  </conditionalFormatting>
  <conditionalFormatting sqref="C31">
    <cfRule type="duplicateValues" priority="9" dxfId="27">
      <formula>AND(COUNTIF($C$31:$C$31,C31)&gt;1,NOT(ISBLANK(C31)))</formula>
    </cfRule>
  </conditionalFormatting>
  <conditionalFormatting sqref="C40">
    <cfRule type="duplicateValues" priority="10" dxfId="27">
      <formula>AND(COUNTIF($C$40:$C$40,C40)&gt;1,NOT(ISBLANK(C40)))</formula>
    </cfRule>
  </conditionalFormatting>
  <conditionalFormatting sqref="C33">
    <cfRule type="duplicateValues" priority="8" dxfId="27">
      <formula>AND(COUNTIF($C$33:$C$33,C33)&gt;1,NOT(ISBLANK(C33)))</formula>
    </cfRule>
  </conditionalFormatting>
  <conditionalFormatting sqref="C32">
    <cfRule type="duplicateValues" priority="7" dxfId="27">
      <formula>AND(COUNTIF($C$32:$C$32,C32)&gt;1,NOT(ISBLANK(C32)))</formula>
    </cfRule>
  </conditionalFormatting>
  <conditionalFormatting sqref="C27">
    <cfRule type="duplicateValues" priority="5" dxfId="27">
      <formula>AND(COUNTIF($C$27:$C$27,C27)&gt;1,NOT(ISBLANK(C27)))</formula>
    </cfRule>
  </conditionalFormatting>
  <conditionalFormatting sqref="C30">
    <cfRule type="duplicateValues" priority="6" dxfId="27">
      <formula>AND(COUNTIF($C$30:$C$30,C30)&gt;1,NOT(ISBLANK(C30)))</formula>
    </cfRule>
  </conditionalFormatting>
  <conditionalFormatting sqref="C29">
    <cfRule type="duplicateValues" priority="4" dxfId="27">
      <formula>AND(COUNTIF($C$29:$C$29,C29)&gt;1,NOT(ISBLANK(C29)))</formula>
    </cfRule>
  </conditionalFormatting>
  <conditionalFormatting sqref="C28">
    <cfRule type="duplicateValues" priority="3" dxfId="27">
      <formula>AND(COUNTIF($C$28:$C$28,C28)&gt;1,NOT(ISBLANK(C28)))</formula>
    </cfRule>
  </conditionalFormatting>
  <conditionalFormatting sqref="C37">
    <cfRule type="duplicateValues" priority="2" dxfId="27">
      <formula>AND(COUNTIF($C$37:$C$37,C37)&gt;1,NOT(ISBLANK(C37)))</formula>
    </cfRule>
  </conditionalFormatting>
  <conditionalFormatting sqref="C45">
    <cfRule type="duplicateValues" priority="1" dxfId="27">
      <formula>AND(COUNTIF($C$45:$C$45,C45)&gt;1,NOT(ISBLANK(C45)))</formula>
    </cfRule>
  </conditionalFormatting>
  <printOptions/>
  <pageMargins left="0.41" right="0.1968503937007874" top="0.7874015748031497" bottom="0.3937007874015748" header="0.31496062992125984" footer="0.31496062992125984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2023-01-05T22:21:17Z</cp:lastPrinted>
  <dcterms:created xsi:type="dcterms:W3CDTF">2023-01-05T22:21:04Z</dcterms:created>
  <dcterms:modified xsi:type="dcterms:W3CDTF">2023-01-05T22:22:44Z</dcterms:modified>
  <cp:category/>
  <cp:version/>
  <cp:contentType/>
  <cp:contentStatus/>
</cp:coreProperties>
</file>